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0" windowWidth="25005" windowHeight="12375"/>
  </bookViews>
  <sheets>
    <sheet name="úvod-CENTRUM" sheetId="5" r:id="rId1"/>
    <sheet name="SDZ+DBZ" sheetId="1" r:id="rId2"/>
    <sheet name="VDZ " sheetId="4" r:id="rId3"/>
    <sheet name="Provizorní" sheetId="2" r:id="rId4"/>
  </sheets>
  <externalReferences>
    <externalReference r:id="rId5"/>
  </externalReferences>
  <definedNames>
    <definedName name="LB" localSheetId="0">'[1]SDZ+DBZ'!$J$2</definedName>
    <definedName name="LB">'SDZ+DBZ'!#REF!</definedName>
    <definedName name="_xlnm.Print_Area" localSheetId="3">Provizorní!$A$1:$F$81</definedName>
    <definedName name="_xlnm.Print_Area" localSheetId="1">'SDZ+DBZ'!$A$1:$H$1202</definedName>
    <definedName name="_xlnm.Print_Area" localSheetId="2">'VDZ '!$A$1:$G$150</definedName>
  </definedNames>
  <calcPr calcId="145621"/>
</workbook>
</file>

<file path=xl/calcChain.xml><?xml version="1.0" encoding="utf-8"?>
<calcChain xmlns="http://schemas.openxmlformats.org/spreadsheetml/2006/main">
  <c r="I11" i="5" l="1"/>
  <c r="G149" i="4" l="1"/>
  <c r="G148" i="4"/>
  <c r="G147" i="4"/>
  <c r="G146" i="4"/>
  <c r="G145" i="4"/>
  <c r="G142" i="4"/>
  <c r="G141" i="4"/>
  <c r="G138" i="4"/>
  <c r="G137" i="4"/>
  <c r="G136" i="4"/>
  <c r="G135" i="4"/>
  <c r="G132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6" i="4"/>
  <c r="G75" i="4"/>
  <c r="G74" i="4"/>
  <c r="G73" i="4"/>
  <c r="G72" i="4"/>
  <c r="G71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18" i="4"/>
  <c r="G17" i="4"/>
  <c r="G14" i="4"/>
  <c r="G13" i="4"/>
  <c r="G12" i="4"/>
  <c r="G9" i="4"/>
  <c r="G8" i="4"/>
  <c r="G7" i="4"/>
  <c r="G6" i="4"/>
  <c r="G5" i="4"/>
  <c r="G4" i="4"/>
  <c r="G3" i="4"/>
  <c r="A36" i="2" l="1"/>
  <c r="A37" i="2"/>
  <c r="A38" i="2"/>
  <c r="H615" i="1" l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18" i="1"/>
  <c r="H619" i="1"/>
  <c r="H620" i="1"/>
  <c r="H621" i="1"/>
  <c r="H622" i="1"/>
  <c r="H623" i="1"/>
  <c r="H624" i="1"/>
  <c r="H625" i="1"/>
  <c r="H626" i="1"/>
  <c r="H627" i="1"/>
  <c r="H602" i="1"/>
  <c r="H601" i="1"/>
  <c r="H600" i="1"/>
  <c r="H599" i="1"/>
  <c r="H598" i="1"/>
  <c r="H597" i="1"/>
  <c r="H596" i="1" l="1"/>
  <c r="F37" i="2" l="1"/>
  <c r="F36" i="2"/>
  <c r="H324" i="1" l="1"/>
  <c r="H335" i="1"/>
  <c r="H334" i="1"/>
  <c r="H333" i="1"/>
  <c r="H327" i="1"/>
  <c r="H714" i="1" l="1"/>
  <c r="H669" i="1"/>
  <c r="H326" i="1" l="1"/>
  <c r="H256" i="1"/>
  <c r="H254" i="1"/>
  <c r="H252" i="1"/>
  <c r="F8" i="2" l="1"/>
  <c r="F7" i="2"/>
  <c r="F6" i="2"/>
  <c r="H764" i="1" l="1"/>
  <c r="H763" i="1"/>
  <c r="H762" i="1"/>
  <c r="H658" i="1"/>
  <c r="H657" i="1"/>
  <c r="H656" i="1"/>
  <c r="H772" i="1" l="1"/>
  <c r="H771" i="1"/>
  <c r="H770" i="1"/>
  <c r="H769" i="1"/>
  <c r="H768" i="1"/>
  <c r="H767" i="1"/>
  <c r="H766" i="1"/>
  <c r="H765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8" i="1"/>
  <c r="H667" i="1"/>
  <c r="H666" i="1"/>
  <c r="H665" i="1"/>
  <c r="H664" i="1"/>
  <c r="H663" i="1"/>
  <c r="H662" i="1"/>
  <c r="H661" i="1"/>
  <c r="H660" i="1"/>
  <c r="H659" i="1"/>
  <c r="H655" i="1"/>
  <c r="H654" i="1"/>
  <c r="H653" i="1"/>
  <c r="H652" i="1"/>
  <c r="H651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617" i="1" l="1"/>
  <c r="H650" i="1"/>
  <c r="H461" i="1"/>
  <c r="H462" i="1"/>
  <c r="H456" i="1"/>
  <c r="H455" i="1"/>
  <c r="H458" i="1"/>
  <c r="H457" i="1"/>
  <c r="H446" i="1"/>
  <c r="H445" i="1"/>
  <c r="H444" i="1"/>
  <c r="H443" i="1"/>
  <c r="H450" i="1"/>
  <c r="H449" i="1"/>
  <c r="H448" i="1"/>
  <c r="H447" i="1"/>
  <c r="H436" i="1"/>
  <c r="H435" i="1"/>
  <c r="H434" i="1"/>
  <c r="H439" i="1"/>
  <c r="H438" i="1"/>
  <c r="H437" i="1"/>
  <c r="H463" i="1"/>
  <c r="H460" i="1"/>
  <c r="H459" i="1"/>
  <c r="H454" i="1"/>
  <c r="H453" i="1"/>
  <c r="H452" i="1"/>
  <c r="H451" i="1"/>
  <c r="H442" i="1"/>
  <c r="H441" i="1"/>
  <c r="H440" i="1"/>
  <c r="H431" i="1"/>
  <c r="H430" i="1"/>
  <c r="H429" i="1"/>
  <c r="H428" i="1"/>
  <c r="H427" i="1"/>
  <c r="H426" i="1"/>
  <c r="H425" i="1"/>
  <c r="H420" i="1"/>
  <c r="H421" i="1"/>
  <c r="H415" i="1"/>
  <c r="H414" i="1"/>
  <c r="H417" i="1"/>
  <c r="H416" i="1"/>
  <c r="H399" i="1"/>
  <c r="H398" i="1"/>
  <c r="H397" i="1"/>
  <c r="H396" i="1"/>
  <c r="H395" i="1"/>
  <c r="H394" i="1"/>
  <c r="H393" i="1"/>
  <c r="H406" i="1"/>
  <c r="H405" i="1"/>
  <c r="H404" i="1"/>
  <c r="H403" i="1"/>
  <c r="H402" i="1"/>
  <c r="H401" i="1"/>
  <c r="H400" i="1"/>
  <c r="H390" i="1"/>
  <c r="H391" i="1"/>
  <c r="H387" i="1"/>
  <c r="H388" i="1"/>
  <c r="H384" i="1"/>
  <c r="H385" i="1"/>
  <c r="H379" i="1"/>
  <c r="H378" i="1"/>
  <c r="H381" i="1"/>
  <c r="H380" i="1"/>
  <c r="H375" i="1"/>
  <c r="H376" i="1"/>
  <c r="H370" i="1"/>
  <c r="H369" i="1"/>
  <c r="H372" i="1"/>
  <c r="H371" i="1"/>
  <c r="H366" i="1"/>
  <c r="H367" i="1"/>
  <c r="H363" i="1"/>
  <c r="H364" i="1"/>
  <c r="H422" i="1"/>
  <c r="H419" i="1"/>
  <c r="H418" i="1"/>
  <c r="H413" i="1"/>
  <c r="H412" i="1"/>
  <c r="H411" i="1"/>
  <c r="H410" i="1"/>
  <c r="H409" i="1"/>
  <c r="H408" i="1"/>
  <c r="H407" i="1"/>
  <c r="H392" i="1"/>
  <c r="H389" i="1"/>
  <c r="H386" i="1"/>
  <c r="H383" i="1"/>
  <c r="H382" i="1"/>
  <c r="H377" i="1"/>
  <c r="H374" i="1"/>
  <c r="H373" i="1"/>
  <c r="H368" i="1"/>
  <c r="H365" i="1"/>
  <c r="H362" i="1"/>
  <c r="H361" i="1"/>
  <c r="H360" i="1"/>
  <c r="H359" i="1"/>
  <c r="H358" i="1"/>
  <c r="H357" i="1"/>
  <c r="H352" i="1"/>
  <c r="H353" i="1"/>
  <c r="H349" i="1"/>
  <c r="H350" i="1"/>
  <c r="H344" i="1"/>
  <c r="H343" i="1"/>
  <c r="H346" i="1"/>
  <c r="H345" i="1"/>
  <c r="H354" i="1"/>
  <c r="H351" i="1"/>
  <c r="H348" i="1"/>
  <c r="H347" i="1"/>
  <c r="H338" i="1"/>
  <c r="H337" i="1"/>
  <c r="H332" i="1"/>
  <c r="H329" i="1"/>
  <c r="H328" i="1"/>
  <c r="H323" i="1"/>
  <c r="H321" i="1"/>
  <c r="H317" i="1"/>
  <c r="H316" i="1"/>
  <c r="H315" i="1"/>
  <c r="H312" i="1"/>
  <c r="H310" i="1"/>
  <c r="H308" i="1"/>
  <c r="H301" i="1"/>
  <c r="H300" i="1"/>
  <c r="H299" i="1"/>
  <c r="H304" i="1"/>
  <c r="H303" i="1"/>
  <c r="H302" i="1"/>
  <c r="H296" i="1"/>
  <c r="H295" i="1"/>
  <c r="H294" i="1"/>
  <c r="H293" i="1"/>
  <c r="H290" i="1"/>
  <c r="H291" i="1"/>
  <c r="H285" i="1"/>
  <c r="H284" i="1"/>
  <c r="H287" i="1"/>
  <c r="H286" i="1"/>
  <c r="H281" i="1"/>
  <c r="H282" i="1"/>
  <c r="H278" i="1"/>
  <c r="H279" i="1"/>
  <c r="H275" i="1"/>
  <c r="H276" i="1"/>
  <c r="H270" i="1"/>
  <c r="H269" i="1"/>
  <c r="H272" i="1"/>
  <c r="H271" i="1"/>
  <c r="H266" i="1"/>
  <c r="H267" i="1"/>
  <c r="H263" i="1"/>
  <c r="H264" i="1"/>
  <c r="H258" i="1"/>
  <c r="H257" i="1"/>
  <c r="H260" i="1"/>
  <c r="H259" i="1"/>
  <c r="H251" i="1"/>
  <c r="H253" i="1"/>
  <c r="H241" i="1"/>
  <c r="H240" i="1"/>
  <c r="H239" i="1"/>
  <c r="H238" i="1"/>
  <c r="H245" i="1"/>
  <c r="H244" i="1"/>
  <c r="H243" i="1"/>
  <c r="H242" i="1"/>
  <c r="H229" i="1"/>
  <c r="H228" i="1"/>
  <c r="H227" i="1"/>
  <c r="H226" i="1"/>
  <c r="H233" i="1"/>
  <c r="H232" i="1"/>
  <c r="H231" i="1"/>
  <c r="H230" i="1"/>
  <c r="H217" i="1"/>
  <c r="H216" i="1"/>
  <c r="H215" i="1"/>
  <c r="H214" i="1"/>
  <c r="H221" i="1"/>
  <c r="H220" i="1"/>
  <c r="H219" i="1"/>
  <c r="H218" i="1"/>
  <c r="H340" i="1"/>
  <c r="H339" i="1"/>
  <c r="H336" i="1"/>
  <c r="H331" i="1"/>
  <c r="H330" i="1"/>
  <c r="H325" i="1"/>
  <c r="H322" i="1"/>
  <c r="H320" i="1"/>
  <c r="H319" i="1"/>
  <c r="H318" i="1"/>
  <c r="H313" i="1"/>
  <c r="H311" i="1"/>
  <c r="H309" i="1"/>
  <c r="H307" i="1"/>
  <c r="H306" i="1"/>
  <c r="H305" i="1"/>
  <c r="H298" i="1"/>
  <c r="H297" i="1"/>
  <c r="H292" i="1"/>
  <c r="H289" i="1"/>
  <c r="H288" i="1"/>
  <c r="H283" i="1"/>
  <c r="H280" i="1"/>
  <c r="H277" i="1"/>
  <c r="H274" i="1"/>
  <c r="H273" i="1"/>
  <c r="H268" i="1"/>
  <c r="H265" i="1"/>
  <c r="H262" i="1"/>
  <c r="H261" i="1"/>
  <c r="H255" i="1"/>
  <c r="H250" i="1"/>
  <c r="H249" i="1"/>
  <c r="H248" i="1"/>
  <c r="H247" i="1"/>
  <c r="H237" i="1"/>
  <c r="H236" i="1"/>
  <c r="H235" i="1"/>
  <c r="H234" i="1"/>
  <c r="H225" i="1"/>
  <c r="H224" i="1"/>
  <c r="H223" i="1"/>
  <c r="H222" i="1"/>
  <c r="H205" i="1"/>
  <c r="H204" i="1"/>
  <c r="H203" i="1"/>
  <c r="H202" i="1"/>
  <c r="H209" i="1"/>
  <c r="H208" i="1"/>
  <c r="H207" i="1"/>
  <c r="H206" i="1"/>
  <c r="H193" i="1"/>
  <c r="H192" i="1"/>
  <c r="H191" i="1"/>
  <c r="H190" i="1"/>
  <c r="H197" i="1"/>
  <c r="H196" i="1"/>
  <c r="H195" i="1"/>
  <c r="H194" i="1"/>
  <c r="H180" i="1"/>
  <c r="H179" i="1"/>
  <c r="H178" i="1"/>
  <c r="H177" i="1"/>
  <c r="H185" i="1"/>
  <c r="H184" i="1"/>
  <c r="H183" i="1"/>
  <c r="H182" i="1"/>
  <c r="H213" i="1"/>
  <c r="H212" i="1"/>
  <c r="H211" i="1"/>
  <c r="H210" i="1"/>
  <c r="H201" i="1"/>
  <c r="H200" i="1"/>
  <c r="H199" i="1"/>
  <c r="H198" i="1"/>
  <c r="H189" i="1"/>
  <c r="H188" i="1"/>
  <c r="H187" i="1"/>
  <c r="H186" i="1"/>
  <c r="H172" i="1"/>
  <c r="H173" i="1"/>
  <c r="H169" i="1"/>
  <c r="H171" i="1"/>
  <c r="H162" i="1"/>
  <c r="H161" i="1"/>
  <c r="H160" i="1"/>
  <c r="H165" i="1"/>
  <c r="H164" i="1"/>
  <c r="H163" i="1"/>
  <c r="H153" i="1"/>
  <c r="H152" i="1"/>
  <c r="H151" i="1"/>
  <c r="H156" i="1"/>
  <c r="H155" i="1"/>
  <c r="H154" i="1"/>
  <c r="H148" i="1"/>
  <c r="H149" i="1"/>
  <c r="H174" i="1"/>
  <c r="H170" i="1"/>
  <c r="H168" i="1"/>
  <c r="H167" i="1"/>
  <c r="H166" i="1"/>
  <c r="H159" i="1"/>
  <c r="H158" i="1"/>
  <c r="H157" i="1"/>
  <c r="H150" i="1"/>
  <c r="H147" i="1"/>
  <c r="H146" i="1"/>
  <c r="H145" i="1"/>
  <c r="H144" i="1"/>
  <c r="H143" i="1"/>
  <c r="H142" i="1"/>
  <c r="H135" i="1"/>
  <c r="H134" i="1"/>
  <c r="H137" i="1"/>
  <c r="H136" i="1"/>
  <c r="H127" i="1"/>
  <c r="H126" i="1"/>
  <c r="H125" i="1"/>
  <c r="H130" i="1"/>
  <c r="H129" i="1"/>
  <c r="H128" i="1"/>
  <c r="H120" i="1"/>
  <c r="H119" i="1"/>
  <c r="H122" i="1"/>
  <c r="H121" i="1"/>
  <c r="H116" i="1"/>
  <c r="H117" i="1"/>
  <c r="H111" i="1"/>
  <c r="H110" i="1"/>
  <c r="H113" i="1"/>
  <c r="H112" i="1"/>
  <c r="H105" i="1"/>
  <c r="H104" i="1"/>
  <c r="H107" i="1"/>
  <c r="H106" i="1"/>
  <c r="H139" i="1"/>
  <c r="H138" i="1"/>
  <c r="H133" i="1"/>
  <c r="H132" i="1"/>
  <c r="H131" i="1"/>
  <c r="H124" i="1"/>
  <c r="H123" i="1"/>
  <c r="H118" i="1"/>
  <c r="H115" i="1"/>
  <c r="H114" i="1"/>
  <c r="H109" i="1"/>
  <c r="H108" i="1"/>
  <c r="H103" i="1"/>
  <c r="H102" i="1"/>
  <c r="H101" i="1"/>
  <c r="H98" i="1"/>
  <c r="H97" i="1"/>
  <c r="H96" i="1"/>
  <c r="H95" i="1"/>
  <c r="H94" i="1"/>
  <c r="H93" i="1"/>
  <c r="H92" i="1"/>
  <c r="H91" i="1"/>
  <c r="H90" i="1"/>
  <c r="H87" i="1"/>
  <c r="H86" i="1"/>
  <c r="H85" i="1"/>
  <c r="H84" i="1"/>
  <c r="H83" i="1"/>
  <c r="H82" i="1"/>
  <c r="H81" i="1"/>
  <c r="H80" i="1"/>
  <c r="H79" i="1"/>
  <c r="H20" i="1"/>
  <c r="H19" i="1"/>
  <c r="H18" i="1"/>
  <c r="H17" i="1"/>
  <c r="H14" i="1"/>
  <c r="H13" i="1"/>
  <c r="H12" i="1"/>
  <c r="H11" i="1"/>
  <c r="H10" i="1"/>
  <c r="H9" i="1"/>
  <c r="H8" i="1"/>
  <c r="H7" i="1"/>
  <c r="H6" i="1"/>
  <c r="H26" i="1"/>
  <c r="H25" i="1"/>
  <c r="H24" i="1"/>
  <c r="H23" i="1"/>
  <c r="H22" i="1"/>
  <c r="H21" i="1"/>
  <c r="H16" i="1"/>
  <c r="H15" i="1"/>
  <c r="H5" i="1"/>
  <c r="H4" i="1"/>
  <c r="H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78" i="1" l="1"/>
  <c r="H2" i="1"/>
  <c r="H424" i="1"/>
  <c r="H89" i="1"/>
  <c r="H342" i="1"/>
  <c r="H433" i="1"/>
  <c r="H141" i="1"/>
  <c r="H100" i="1"/>
  <c r="H176" i="1"/>
  <c r="H356" i="1"/>
  <c r="A24" i="1"/>
  <c r="A25" i="1" s="1"/>
  <c r="A26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l="1"/>
  <c r="A72" i="1" s="1"/>
  <c r="A73" i="1" s="1"/>
  <c r="A74" i="1" s="1"/>
  <c r="A75" i="1" s="1"/>
  <c r="A76" i="1" s="1"/>
  <c r="A79" i="1" s="1"/>
  <c r="A80" i="1" s="1"/>
  <c r="A81" i="1" s="1"/>
  <c r="F79" i="2"/>
  <c r="F78" i="2"/>
  <c r="F77" i="2"/>
  <c r="F76" i="2"/>
  <c r="F28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38" i="2"/>
  <c r="F35" i="2"/>
  <c r="F34" i="2"/>
  <c r="F33" i="2"/>
  <c r="F32" i="2"/>
  <c r="F31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5" i="2"/>
  <c r="F4" i="2"/>
  <c r="F3" i="2"/>
  <c r="F40" i="2" l="1"/>
  <c r="F30" i="2"/>
  <c r="F2" i="2"/>
  <c r="A82" i="1"/>
  <c r="A83" i="1" s="1"/>
  <c r="A84" i="1" s="1"/>
  <c r="A85" i="1" s="1"/>
  <c r="A86" i="1" s="1"/>
  <c r="A87" i="1" s="1"/>
  <c r="A90" i="1" s="1"/>
  <c r="A91" i="1" s="1"/>
  <c r="A92" i="1" s="1"/>
  <c r="A93" i="1" s="1"/>
  <c r="A94" i="1" s="1"/>
  <c r="A95" i="1" s="1"/>
  <c r="A96" i="1" s="1"/>
  <c r="F81" i="2" l="1"/>
  <c r="A97" i="1"/>
  <c r="A98" i="1" s="1"/>
  <c r="A101" i="1" s="1"/>
  <c r="A102" i="1" s="1"/>
  <c r="A103" i="1" s="1"/>
  <c r="A104" i="1" s="1"/>
  <c r="A105" i="1" s="1"/>
  <c r="G131" i="4"/>
  <c r="A106" i="1" l="1"/>
  <c r="A107" i="1" s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l="1"/>
  <c r="A137" i="1" s="1"/>
  <c r="A138" i="1" s="1"/>
  <c r="A139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l="1"/>
  <c r="A168" i="1" s="1"/>
  <c r="A169" i="1" s="1"/>
  <c r="A170" i="1" s="1"/>
  <c r="A171" i="1" s="1"/>
  <c r="A172" i="1" s="1"/>
  <c r="A173" i="1" s="1"/>
  <c r="A174" i="1" s="1"/>
  <c r="A177" i="1" s="1"/>
  <c r="A178" i="1" s="1"/>
  <c r="A179" i="1" s="1"/>
  <c r="A180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l="1"/>
  <c r="A207" i="1" s="1"/>
  <c r="A208" i="1" s="1"/>
  <c r="A209" i="1" s="1"/>
  <c r="G140" i="4"/>
  <c r="G2" i="4" l="1"/>
  <c r="A210" i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G144" i="4"/>
  <c r="G78" i="4"/>
  <c r="G11" i="4"/>
  <c r="G20" i="4"/>
  <c r="G16" i="4"/>
  <c r="G70" i="4"/>
  <c r="G134" i="4"/>
  <c r="G150" i="4" l="1"/>
  <c r="A260" i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5" i="1" s="1"/>
  <c r="A316" i="1" s="1"/>
  <c r="A317" i="1" s="1"/>
  <c r="A318" i="1" s="1"/>
  <c r="A319" i="1" s="1"/>
  <c r="A320" i="1" s="1"/>
  <c r="A321" i="1" s="1"/>
  <c r="A322" i="1" s="1"/>
  <c r="H465" i="1"/>
  <c r="A323" i="1" l="1"/>
  <c r="A4" i="2"/>
  <c r="A5" i="2" s="1"/>
  <c r="A6" i="2" s="1"/>
  <c r="A7" i="2" s="1"/>
  <c r="A8" i="2" s="1"/>
  <c r="A9" i="2" s="1"/>
  <c r="A4" i="4"/>
  <c r="A5" i="4" s="1"/>
  <c r="A6" i="4" s="1"/>
  <c r="A7" i="4" s="1"/>
  <c r="A8" i="4" s="1"/>
  <c r="A9" i="4" s="1"/>
  <c r="A324" i="1" l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10" i="2"/>
  <c r="A11" i="2" s="1"/>
  <c r="A12" i="2" s="1"/>
  <c r="A13" i="2" s="1"/>
  <c r="A14" i="2" s="1"/>
  <c r="A15" i="2" s="1"/>
  <c r="A16" i="2" s="1"/>
  <c r="A17" i="2" s="1"/>
  <c r="A339" i="1" l="1"/>
  <c r="A340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18" i="2"/>
  <c r="A19" i="2" s="1"/>
  <c r="A20" i="2" s="1"/>
  <c r="A21" i="2" s="1"/>
  <c r="A22" i="2" s="1"/>
  <c r="A23" i="2" s="1"/>
  <c r="A24" i="2" s="1"/>
  <c r="A25" i="2" s="1"/>
  <c r="A26" i="2" s="1"/>
  <c r="A13" i="4"/>
  <c r="A14" i="4" s="1"/>
  <c r="A17" i="4" s="1"/>
  <c r="A18" i="4" s="1"/>
  <c r="A21" i="4" s="1"/>
  <c r="A22" i="4" s="1"/>
  <c r="A23" i="4" s="1"/>
  <c r="A24" i="4" s="1"/>
  <c r="A25" i="4" s="1"/>
  <c r="A27" i="2" l="1"/>
  <c r="A28" i="2" s="1"/>
  <c r="A26" i="4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l="1"/>
  <c r="A65" i="4" l="1"/>
  <c r="A66" i="4" l="1"/>
  <c r="A67" i="4" s="1"/>
  <c r="A68" i="4" s="1"/>
  <c r="A71" i="4" s="1"/>
  <c r="A72" i="4" s="1"/>
  <c r="A73" i="4" s="1"/>
  <c r="A74" i="4" s="1"/>
  <c r="A75" i="4" s="1"/>
  <c r="A76" i="4" l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425" i="1"/>
  <c r="A426" i="1" l="1"/>
  <c r="A427" i="1" s="1"/>
  <c r="A428" i="1" s="1"/>
  <c r="A429" i="1" s="1"/>
  <c r="A430" i="1" s="1"/>
  <c r="A122" i="4"/>
  <c r="A431" i="1" l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123" i="4"/>
  <c r="A466" i="1" l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124" i="4"/>
  <c r="A125" i="4" s="1"/>
  <c r="A126" i="4" s="1"/>
  <c r="A127" i="4" s="1"/>
  <c r="A128" i="4" s="1"/>
  <c r="A129" i="4" s="1"/>
  <c r="A493" i="1" l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132" i="4"/>
  <c r="A135" i="4" s="1"/>
  <c r="A136" i="4" s="1"/>
  <c r="A137" i="4" s="1"/>
  <c r="A138" i="4" s="1"/>
  <c r="A141" i="4" s="1"/>
  <c r="A142" i="4" s="1"/>
  <c r="A145" i="4" s="1"/>
  <c r="A146" i="4" s="1"/>
  <c r="A147" i="4" s="1"/>
  <c r="A148" i="4" s="1"/>
  <c r="A149" i="4" s="1"/>
  <c r="A536" i="1" l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651" i="1" l="1"/>
  <c r="A652" i="1" s="1"/>
  <c r="A653" i="1" s="1"/>
  <c r="A654" i="1" s="1"/>
  <c r="A655" i="1" s="1"/>
  <c r="A656" i="1" l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l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32" i="2" l="1"/>
  <c r="A33" i="2" s="1"/>
  <c r="A34" i="2" s="1"/>
  <c r="A35" i="2" l="1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H71" i="1"/>
  <c r="H63" i="1"/>
  <c r="H55" i="1"/>
  <c r="H47" i="1"/>
  <c r="H39" i="1"/>
  <c r="H31" i="1"/>
  <c r="H68" i="1"/>
  <c r="H52" i="1"/>
  <c r="H36" i="1"/>
  <c r="H65" i="1"/>
  <c r="H49" i="1"/>
  <c r="H74" i="1"/>
  <c r="H66" i="1"/>
  <c r="H58" i="1"/>
  <c r="H50" i="1"/>
  <c r="H42" i="1"/>
  <c r="H34" i="1"/>
  <c r="H72" i="1"/>
  <c r="H56" i="1"/>
  <c r="H40" i="1"/>
  <c r="H69" i="1"/>
  <c r="H53" i="1"/>
  <c r="H37" i="1"/>
  <c r="H29" i="1"/>
  <c r="H62" i="1"/>
  <c r="H38" i="1"/>
  <c r="H48" i="1"/>
  <c r="H61" i="1"/>
  <c r="H33" i="1"/>
  <c r="H75" i="1"/>
  <c r="H67" i="1"/>
  <c r="H59" i="1"/>
  <c r="H51" i="1"/>
  <c r="H43" i="1"/>
  <c r="H35" i="1"/>
  <c r="H76" i="1"/>
  <c r="H60" i="1"/>
  <c r="H44" i="1"/>
  <c r="H73" i="1"/>
  <c r="H57" i="1"/>
  <c r="H41" i="1"/>
  <c r="H70" i="1"/>
  <c r="H54" i="1"/>
  <c r="H46" i="1"/>
  <c r="H30" i="1"/>
  <c r="H64" i="1"/>
  <c r="H32" i="1"/>
  <c r="H45" i="1"/>
  <c r="H28" i="1" l="1"/>
  <c r="H773" i="1" l="1"/>
  <c r="I13" i="5" l="1"/>
</calcChain>
</file>

<file path=xl/sharedStrings.xml><?xml version="1.0" encoding="utf-8"?>
<sst xmlns="http://schemas.openxmlformats.org/spreadsheetml/2006/main" count="2432" uniqueCount="910">
  <si>
    <t>cena (Kč)</t>
  </si>
  <si>
    <t>počet TJ</t>
  </si>
  <si>
    <t>TJ</t>
  </si>
  <si>
    <t>celková cena</t>
  </si>
  <si>
    <t>Z3</t>
  </si>
  <si>
    <t>Z4c</t>
  </si>
  <si>
    <t>ks</t>
  </si>
  <si>
    <t>Poř.č.</t>
  </si>
  <si>
    <t>Položka</t>
  </si>
  <si>
    <t>bm</t>
  </si>
  <si>
    <t>m2</t>
  </si>
  <si>
    <t>odstranění provizorního VDZ - barva</t>
  </si>
  <si>
    <t>hod</t>
  </si>
  <si>
    <t xml:space="preserve">rozpouštědlová barva - bílá ruční   </t>
  </si>
  <si>
    <t>m²</t>
  </si>
  <si>
    <t>rozpouštědlová barva - žlutá ruční</t>
  </si>
  <si>
    <t>rozpouštědlová barva - červená ruční</t>
  </si>
  <si>
    <t>rozpouštědlová barva - modrá (ZPS) ruční</t>
  </si>
  <si>
    <t>rozpouštědlová barva - černá (zastírací) ruční</t>
  </si>
  <si>
    <t>rozpouštědlová barva (symboly)</t>
  </si>
  <si>
    <t>4,00 x 0,30</t>
  </si>
  <si>
    <t>symbol A1-A30  barevné provedení</t>
  </si>
  <si>
    <t>2,25 x 5,00</t>
  </si>
  <si>
    <t>symbol A1-A30  bílé provedení</t>
  </si>
  <si>
    <t>2,00 x 5,00</t>
  </si>
  <si>
    <t>symbol P4 barevné provedení</t>
  </si>
  <si>
    <t>symbol P4 bílé provedení</t>
  </si>
  <si>
    <t>symbol P6 barevné provedení</t>
  </si>
  <si>
    <t>symbol P6 bílé provedení</t>
  </si>
  <si>
    <t>symbol O1 invalida</t>
  </si>
  <si>
    <t>0,80 x 1,00</t>
  </si>
  <si>
    <t>2,50 x 5,00</t>
  </si>
  <si>
    <t xml:space="preserve">symbol kola </t>
  </si>
  <si>
    <t>0,85 x 1,00</t>
  </si>
  <si>
    <t>1,00 x 1,20</t>
  </si>
  <si>
    <t>1,20 x 1,40</t>
  </si>
  <si>
    <t>2,12 x 2,50</t>
  </si>
  <si>
    <t>3,40 x 4,00</t>
  </si>
  <si>
    <t>symbol kola - červené podbarvení (1,00 x 1,50, kolo-0,85 x 1,00)</t>
  </si>
  <si>
    <t>1,00 x 1,50</t>
  </si>
  <si>
    <t>symbol kola - červené podbarvení (1,50 x 1,50, kolo-0,85 x 1,00)</t>
  </si>
  <si>
    <t>1,50 x 1,50</t>
  </si>
  <si>
    <t>symbol V20 cyklopiktokoridor</t>
  </si>
  <si>
    <t>0,60 x 2,65</t>
  </si>
  <si>
    <t>plastická hmota nanášena za studena - hladké provedení (ruční - stěrka) - bílá</t>
  </si>
  <si>
    <t>plastická hmota nanášena za studena - hladké provedení (ruční - stěrka) - žlutá</t>
  </si>
  <si>
    <t>plastická hmota nanášena za studena - hladké provedení (ruční - stěrka) - červená</t>
  </si>
  <si>
    <t>1,00 x 1,00</t>
  </si>
  <si>
    <t>0,50 x 0,50</t>
  </si>
  <si>
    <t>písmena A-Z, číslice 0-9  ks</t>
  </si>
  <si>
    <t>slepecký pás na přechodu tl.3mm (bm)</t>
  </si>
  <si>
    <t>broušení VDZ</t>
  </si>
  <si>
    <t>ks/den</t>
  </si>
  <si>
    <t>pronájem podstavce včetně nosiče</t>
  </si>
  <si>
    <t>pronájem kovové zábrany (oplocenky)</t>
  </si>
  <si>
    <t xml:space="preserve">SVISLÉ DOPRAVNÍ ZNAČKY - PRÁCE </t>
  </si>
  <si>
    <t>vyrovnání sloupku se zhutněním</t>
  </si>
  <si>
    <t>demontáž nástavce sloupku</t>
  </si>
  <si>
    <t>demontáž DZ lamelového typu vč. konstrukce (m2)</t>
  </si>
  <si>
    <t>demontáž DZ lamelového typu bez konstrukce (m2)</t>
  </si>
  <si>
    <t>demontáž zpomalovacího prahu - polštáře</t>
  </si>
  <si>
    <t>rozpouštědlové barvy - ruční</t>
  </si>
  <si>
    <t>nátěry</t>
  </si>
  <si>
    <t>žlutočerný nátěr Z9 - barva (1:1)</t>
  </si>
  <si>
    <t>červenobílý nátěr - barva (1:1)</t>
  </si>
  <si>
    <t>V10e box (vyhrazené stání)</t>
  </si>
  <si>
    <t>V10e box (vyhrazené stání) + nápis TAXI</t>
  </si>
  <si>
    <t>V10f box (vyhrazené stání pro invalidu) (box + symbol 0,80 x 1,00)</t>
  </si>
  <si>
    <t>V9a šipka rovně</t>
  </si>
  <si>
    <t>V9a šipka rovně (cyklo)</t>
  </si>
  <si>
    <t>V9a šipka rovně + vlevo nebo rovně + vpravo</t>
  </si>
  <si>
    <t>V9a šipka rovně + vlevo nebo rovně + vpravo (cyklo)</t>
  </si>
  <si>
    <t>V9a šipka vlevo + vpravo</t>
  </si>
  <si>
    <t>V9a šipka vlevo + vpravo (cyklo)</t>
  </si>
  <si>
    <t>V9a šipka vlevo nebo vpravo</t>
  </si>
  <si>
    <t>V9a šipka vlevo nebo vpravo (cyklo)</t>
  </si>
  <si>
    <t>V9a šipka rovně + vlevo + vpravo</t>
  </si>
  <si>
    <t>V9c šipka levá nebo pravá</t>
  </si>
  <si>
    <t>V9b šipka levá nebo pravá</t>
  </si>
  <si>
    <t>nápis POZOR TRAM včetně 2x symbol A22 (upozornění chodců) bílá</t>
  </si>
  <si>
    <t>symbol B1-B34  barevné provedení</t>
  </si>
  <si>
    <t>symbol B1-B34  bílé provedení</t>
  </si>
  <si>
    <t>symbol C1-C15 barevné provedení</t>
  </si>
  <si>
    <t>symbol C1-C15 bílé provedení</t>
  </si>
  <si>
    <t>plastické hmoty nanášené za studena hladké</t>
  </si>
  <si>
    <t>plastická hmota nanášena za studena - hladké provedení (ruční - stěrka) - jiná barva</t>
  </si>
  <si>
    <t>žlutočerný nátěr Z9 (1:1 hladký plast)</t>
  </si>
  <si>
    <t>červenobílý nátěr (1:1 hladký plast)</t>
  </si>
  <si>
    <t>reflexní značící knoflíky lepené - kompletní dodávka (ks)</t>
  </si>
  <si>
    <t>dopravní značící knoflíky</t>
  </si>
  <si>
    <t>ošetření poškozeného povrchu vozovky asfaltovou emulzí (po odstraněném VDZ)</t>
  </si>
  <si>
    <t>příprava vozovky, předznačení, odstraňování VDZ, ošetření povrchu vozovky</t>
  </si>
  <si>
    <t>vysušení povrchu vozovky před aplikací VDZ</t>
  </si>
  <si>
    <t xml:space="preserve">zametení povrchu vozovky před aplikací VDZ </t>
  </si>
  <si>
    <t>předznačení vozovky</t>
  </si>
  <si>
    <t>vyrovnání DZ směrově na stávajícím zařízení</t>
  </si>
  <si>
    <t>vodou ředitelné barvy</t>
  </si>
  <si>
    <t>vodou ředitelná barva - bílá</t>
  </si>
  <si>
    <t>vodou ředitelná barva - žlutá</t>
  </si>
  <si>
    <t>vodou ředitelná barva - ostatní barvy</t>
  </si>
  <si>
    <t>plastická hmota nanášena za studena - zdrsněné provedení (ruční - stěrka) - červená</t>
  </si>
  <si>
    <t>zdrsnění povrchu hmoty válečkem</t>
  </si>
  <si>
    <t>symboly druhy vozidel, skupiny chodců, jiné cíle a ostatní symboly (dle vyhl. 294/2015 Sb.)</t>
  </si>
  <si>
    <t>plastické hmoty nanášené za studena hladké (symboly)</t>
  </si>
  <si>
    <t>odstranění provizorního VDZ - fólie</t>
  </si>
  <si>
    <t>rozměr (mm)</t>
  </si>
  <si>
    <t>SVISLÉ DOPRAVNÍ ZNAČKY VÝSTRAŽNÉ  (SKUPINA A)</t>
  </si>
  <si>
    <t>počet TJ R1</t>
  </si>
  <si>
    <t>Kč / ks v provedení FeZn plech, na zadní straně dvojitý ohyb, reflexní folie:</t>
  </si>
  <si>
    <t>400/1200</t>
  </si>
  <si>
    <t>700/90</t>
  </si>
  <si>
    <t>1385/125</t>
  </si>
  <si>
    <t>815/190</t>
  </si>
  <si>
    <t>875/190</t>
  </si>
  <si>
    <t xml:space="preserve">cena R1 </t>
  </si>
  <si>
    <t>SVISLÉ DOPRAVNÍ ZNAČKY UPRAVUJÍCÍ PŘEDNOST  (SKUPINA P)</t>
  </si>
  <si>
    <t>500/500</t>
  </si>
  <si>
    <t>750/750</t>
  </si>
  <si>
    <t>900+500</t>
  </si>
  <si>
    <t>1250+750</t>
  </si>
  <si>
    <t>Ø 500</t>
  </si>
  <si>
    <t>Ø 700</t>
  </si>
  <si>
    <t>Ø 900</t>
  </si>
  <si>
    <t>SVISLÉ DOPRAVNÍ ZNAČKY ZÁKAZOVÉ (SKUPINA B)</t>
  </si>
  <si>
    <t>SVISLÉ DOPRAVNÍ ZNAČKY PŘÍKAZOVÉVÉ (SKUPINA C)</t>
  </si>
  <si>
    <t>SVISLÉ DOPRAVNÍ ZNAČKY INFORMATIVNÍ ZÓNOVÉ (SKUPINA IZ)</t>
  </si>
  <si>
    <t>1000/1000</t>
  </si>
  <si>
    <t>500/700</t>
  </si>
  <si>
    <t>1000/1500</t>
  </si>
  <si>
    <t>1000/500</t>
  </si>
  <si>
    <t>1000/650</t>
  </si>
  <si>
    <t>1000/750</t>
  </si>
  <si>
    <t>750/1000</t>
  </si>
  <si>
    <t>SVISLÉ DOPRAVNÍ ZNAČKY  INFORMATIVNÍ PROVOZNÍ (SKUPINA IP)</t>
  </si>
  <si>
    <t>800/300</t>
  </si>
  <si>
    <t>1500/1500</t>
  </si>
  <si>
    <t>1100/330</t>
  </si>
  <si>
    <t>1500/500</t>
  </si>
  <si>
    <t>1100/500</t>
  </si>
  <si>
    <t>1300/330</t>
  </si>
  <si>
    <t>1800/500</t>
  </si>
  <si>
    <t>1300/500</t>
  </si>
  <si>
    <t>1500/330</t>
  </si>
  <si>
    <t>1800/330</t>
  </si>
  <si>
    <t>1350/330</t>
  </si>
  <si>
    <t>1550/330</t>
  </si>
  <si>
    <t>1750/330</t>
  </si>
  <si>
    <t>2050/330</t>
  </si>
  <si>
    <t>1350/500</t>
  </si>
  <si>
    <t>1550/500</t>
  </si>
  <si>
    <t>1750/500</t>
  </si>
  <si>
    <t>2050/500</t>
  </si>
  <si>
    <r>
      <t>m</t>
    </r>
    <r>
      <rPr>
        <sz val="8"/>
        <color theme="1"/>
        <rFont val="Calibri"/>
        <family val="2"/>
        <charset val="238"/>
      </rPr>
      <t>²</t>
    </r>
  </si>
  <si>
    <t>variabilní</t>
  </si>
  <si>
    <t>1500/1000</t>
  </si>
  <si>
    <t>700/200</t>
  </si>
  <si>
    <t>700/300</t>
  </si>
  <si>
    <t>700/500</t>
  </si>
  <si>
    <t>500/300</t>
  </si>
  <si>
    <t>300/200</t>
  </si>
  <si>
    <t>600/300</t>
  </si>
  <si>
    <t>900/300</t>
  </si>
  <si>
    <t>850/200</t>
  </si>
  <si>
    <t>1000/200</t>
  </si>
  <si>
    <t>1000/330</t>
  </si>
  <si>
    <t>SVISLÉ DOPRAVNÍ ZNAČKY  INFORMATIVNÍ JINÉ (SKUPINA IJ)</t>
  </si>
  <si>
    <t>SVISLÉ DOPRAVNÍ ZNAČKY  INFORMATIVNÍ SMĚROVÉ (SKUPINA IS)</t>
  </si>
  <si>
    <t>SVISLÉ DOPRAVNÍ ZNAČKY - DODATKOVÉ TABULKY (SKUPINA E)</t>
  </si>
  <si>
    <t>500/150</t>
  </si>
  <si>
    <t>150/500</t>
  </si>
  <si>
    <t>330/1000</t>
  </si>
  <si>
    <t>DOPRAVNÍ ZAŘÍZENÍ</t>
  </si>
  <si>
    <t>SVISLÉ ZNAČKY ZVÝRAZNĚNÉ FLUORESCENČNÍ FOLIÍ</t>
  </si>
  <si>
    <t>250/1000</t>
  </si>
  <si>
    <t>600/1200</t>
  </si>
  <si>
    <t>1000/2000</t>
  </si>
  <si>
    <t>OSTATNÍ DOPRAVNÍ ZAŘÍZENÍ</t>
  </si>
  <si>
    <t>500 x 430 x 30</t>
  </si>
  <si>
    <t>425 x 53</t>
  </si>
  <si>
    <t>500 x 430 x 50</t>
  </si>
  <si>
    <t>215 x 430 x 30</t>
  </si>
  <si>
    <t>215 x 430 x 50</t>
  </si>
  <si>
    <t>500 x 430 x 60</t>
  </si>
  <si>
    <t>215 x 430 x 60</t>
  </si>
  <si>
    <t>Ø 16</t>
  </si>
  <si>
    <t>500 x 900 x 50</t>
  </si>
  <si>
    <t>250 x 900 x 50</t>
  </si>
  <si>
    <t>ocelová podélná výztuha pro zpomalovací práh MP</t>
  </si>
  <si>
    <t>hmoždinka + podložka + vrut na osazení zpomalovacích prahů MP</t>
  </si>
  <si>
    <t>kpl</t>
  </si>
  <si>
    <t>hmoždinka + podložka + vrut na osazení zpomalovacích prahů 3M</t>
  </si>
  <si>
    <t>500 x 600 x 30</t>
  </si>
  <si>
    <t>250 x 600 x 30</t>
  </si>
  <si>
    <t>PŘÍSLUŠENSTVÍ</t>
  </si>
  <si>
    <t>60/2</t>
  </si>
  <si>
    <t>70/2</t>
  </si>
  <si>
    <t>40/40</t>
  </si>
  <si>
    <t>podstavec přenosné značky 16 kg</t>
  </si>
  <si>
    <t>podstavec přenosné značky 28 kg</t>
  </si>
  <si>
    <t>plastové víčko Ø 70mm</t>
  </si>
  <si>
    <t>plastové víčko Ø 60mm</t>
  </si>
  <si>
    <t>Ø 60</t>
  </si>
  <si>
    <t>Ø 70</t>
  </si>
  <si>
    <t>výstražná páska červeno-bílá</t>
  </si>
  <si>
    <t>škrtací páska černo-oranžová</t>
  </si>
  <si>
    <t>dopravní zrcadlo Ø500 mm (zrc. plocha Ø440 mm)</t>
  </si>
  <si>
    <t>dopravní zrcadlo Ø700 mm (zrc. plocha Ø600 mm)</t>
  </si>
  <si>
    <t>dopravní zrcadlo Ø1000 mm (zrc. plocha Ø900 mm)</t>
  </si>
  <si>
    <t>dopravní zrcadlo 660x460 mm (zrc. plocha 600x400 mm)</t>
  </si>
  <si>
    <t>660x460</t>
  </si>
  <si>
    <t>dopravní zrcadlo 900x700 mm (zrc. plocha 800x600 mm)</t>
  </si>
  <si>
    <t>900x700</t>
  </si>
  <si>
    <t>dopravní zrcadlo 1100x900 mm (zrc. plocha 1000x800 mm)</t>
  </si>
  <si>
    <t>1100x900</t>
  </si>
  <si>
    <t>dopravní zrcadlo Ø1000 mm (zrc. plocha Ø900 mm) + nerozbitný polycarbonát</t>
  </si>
  <si>
    <t>dopravní zrcadlo 900x700 mm (zrc. plocha 800x600 mm) + nerozbitný polycarbonát</t>
  </si>
  <si>
    <t>dopravní zrcadlo Ø1000 mm (zrc. plocha Ø900 mm) + nerozbitný polycarbonát + vytápění</t>
  </si>
  <si>
    <t>dopravní zrcadlo 900x700 mm (zrc. plocha 800x600 mm) + nerozbitný polycarbonát + vytápění</t>
  </si>
  <si>
    <t>dopravní zrcadlo 1100x900 mm (zrc. plocha 1000x800 mm) + nerozbitný polycarbonát</t>
  </si>
  <si>
    <t>dopravní zrcadlo 1100x900 mm (zrc. plocha 1000x800 mm) + nerozbitný polycarbonát + vytápění</t>
  </si>
  <si>
    <t>500x150</t>
  </si>
  <si>
    <t>500x500</t>
  </si>
  <si>
    <t>přelepka nad 500x500, tř. R1</t>
  </si>
  <si>
    <t>přelepka nad 500x500, tř. R2</t>
  </si>
  <si>
    <t>přelepka nad 500x500, tř. R3</t>
  </si>
  <si>
    <r>
      <t>m</t>
    </r>
    <r>
      <rPr>
        <sz val="8"/>
        <color theme="1"/>
        <rFont val="Calibri"/>
        <family val="2"/>
        <charset val="238"/>
      </rPr>
      <t>³</t>
    </r>
  </si>
  <si>
    <t>klínek vyrovnávací</t>
  </si>
  <si>
    <t>hmoždinka + podložka + vrut na osazení zpomalovacího polštáře MPSP65</t>
  </si>
  <si>
    <t>2000 kraj</t>
  </si>
  <si>
    <t>R 1000</t>
  </si>
  <si>
    <t>R 500</t>
  </si>
  <si>
    <t xml:space="preserve"> Ø 440</t>
  </si>
  <si>
    <t>oplocenka - délka 2,0 m</t>
  </si>
  <si>
    <t>žlutočerný nátěr (pro CTB, Autoretardér BOCH, Deltabloc)</t>
  </si>
  <si>
    <t>60x60x800</t>
  </si>
  <si>
    <t>600x510</t>
  </si>
  <si>
    <t>800x510</t>
  </si>
  <si>
    <t>parkovací zábrana U 60cm  (mat. FeZn, vč. spoj.mat)</t>
  </si>
  <si>
    <t>parkovací zábrana U 80cm (mat. FeZn, vč. spoj.mat)</t>
  </si>
  <si>
    <t>300x70x6,0</t>
  </si>
  <si>
    <t>115x70x,6,0</t>
  </si>
  <si>
    <t>350x70x6,0</t>
  </si>
  <si>
    <t>1950x500x50</t>
  </si>
  <si>
    <t>950x500x50</t>
  </si>
  <si>
    <t>spojovací materiál pro Deltabloc (šroub, podložka, deska)</t>
  </si>
  <si>
    <r>
      <t>betonový základ m</t>
    </r>
    <r>
      <rPr>
        <sz val="8"/>
        <rFont val="Calibri"/>
        <family val="2"/>
        <charset val="238"/>
      </rPr>
      <t>³</t>
    </r>
  </si>
  <si>
    <t>1000/250</t>
  </si>
  <si>
    <t>2500/500</t>
  </si>
  <si>
    <t>Z11g (silniční sloupek 1,2m - červená / kulatý)</t>
  </si>
  <si>
    <t>1800x65x2000</t>
  </si>
  <si>
    <t>1800x65x3000</t>
  </si>
  <si>
    <t>1000x250</t>
  </si>
  <si>
    <t>Z11a,b (směrový sloupek 1,2m - bílá)</t>
  </si>
  <si>
    <t>Z11a,b (směrový sloupek 1,5m - bílá)</t>
  </si>
  <si>
    <t>Z11a,b (směrový sloupek 0,3m - svodidlový - bílá)</t>
  </si>
  <si>
    <t>Z11a,b (směrový sloupek 1,2m - bílá / FLEXIBILNÍ)</t>
  </si>
  <si>
    <t>Z11a,b (směrový sloupek 0,3m - svodidlový - bílá / FLEXIBILNÍ)</t>
  </si>
  <si>
    <t>Z11c,d (směrový sloupek 1,2m - červená)</t>
  </si>
  <si>
    <t>Z11c,d (směrový sloupek 1,2m - červená / FLEXIBILNÍ)</t>
  </si>
  <si>
    <t>Z11e,f (směrový sloupek 1,2m - modrá)</t>
  </si>
  <si>
    <t>Z11e,f (směrový sloupek 0,3m - svodidlový - modrá)</t>
  </si>
  <si>
    <t>Z11e,f (směrový sloupek 1,2m - modrá / FLEXIBILNÍ)</t>
  </si>
  <si>
    <t>Z11e,f (směrový sloupek 0,3m - svodidlový - modrá / FLEXIBILNÍ)</t>
  </si>
  <si>
    <t>Z11c,d (směrový sloupek 0,3m - svodidlový - červený / FLEXIBILNÍ)</t>
  </si>
  <si>
    <t>Z11c,d (směrový sloupek 0,3m - svodidlový - červená)</t>
  </si>
  <si>
    <t>Al patka 60mm, 4-děrová, kom.</t>
  </si>
  <si>
    <t>Al patka 60mm-ODLITEK, 3 nebo 4 děrová, kom.</t>
  </si>
  <si>
    <t>Al patka 70mm, 4-děrová, kom.</t>
  </si>
  <si>
    <t>Al patka 70mm-ODLITEK, 3 nebo 4 děrová, kom.</t>
  </si>
  <si>
    <t>citybloc CTB 501 šedý 2m</t>
  </si>
  <si>
    <t>citybloc CTB 502 šedý 1m</t>
  </si>
  <si>
    <t>citybloc CTB 503 šedý 2m krajní díl</t>
  </si>
  <si>
    <t>citybloc CTB 506 šedý květinový žlab</t>
  </si>
  <si>
    <t>citybloc CTB 507 kužel šedý Ø440 mm</t>
  </si>
  <si>
    <t>citybloc CTB Z01 zábradlí k CTB 2m</t>
  </si>
  <si>
    <t>citybloc CTB Z02 zábradlí k CTB 1m</t>
  </si>
  <si>
    <t>citybloc CTB S01 deska spojovací</t>
  </si>
  <si>
    <t>citybloc CTB S02 deska spojovací koncová</t>
  </si>
  <si>
    <t>citybloc CTB S03 spojovací materiál (šroub, podložka)</t>
  </si>
  <si>
    <t>citybloc CTB S05 deska spojovací prodloužená</t>
  </si>
  <si>
    <t>přelepka 500x150, tř. R1</t>
  </si>
  <si>
    <t>přelepka 500x150, tř. R2</t>
  </si>
  <si>
    <t>přelepka od 500x150 do rozměru 500x500, tř. R1</t>
  </si>
  <si>
    <t>přelepka od 500x150 do rozměru 500x500, tř. R2</t>
  </si>
  <si>
    <t>Al objímka na jäkl 40x40mm, kom., vč.spoj.mat.</t>
  </si>
  <si>
    <t>montáž nástavce sloupku</t>
  </si>
  <si>
    <t>montáž konzole na objekt</t>
  </si>
  <si>
    <t>montáž sloupku pro DZ vč. def. úpravy chodníku (Al patka)</t>
  </si>
  <si>
    <t>montáž zpomalovacího prahu - polštáře</t>
  </si>
  <si>
    <t>montáž parkovací zábrany</t>
  </si>
  <si>
    <t>montáž směrového sloupku</t>
  </si>
  <si>
    <t>montáž neprosvětleného majáku</t>
  </si>
  <si>
    <t>FeZn trubka 60/2</t>
  </si>
  <si>
    <t>FeZn trubka 70/2</t>
  </si>
  <si>
    <r>
      <t>FeZn j</t>
    </r>
    <r>
      <rPr>
        <sz val="8"/>
        <color theme="1"/>
        <rFont val="Calibri"/>
        <family val="2"/>
        <charset val="238"/>
      </rPr>
      <t>ä</t>
    </r>
    <r>
      <rPr>
        <sz val="8"/>
        <color theme="1"/>
        <rFont val="Times New Roman"/>
        <family val="1"/>
        <charset val="238"/>
      </rPr>
      <t>kl 40/40</t>
    </r>
  </si>
  <si>
    <t>FeZn jäkl 40/40, reflexní polep</t>
  </si>
  <si>
    <t>FeZn trubka 60/2 ohnutá/svařovaná (pro osazení značek mimo svislou osu základny sl.)</t>
  </si>
  <si>
    <t>FeZn trubka 70/2 ohnutá/svařovaná (pro osazení značek mimo svislou osu základny sl.)</t>
  </si>
  <si>
    <t>příloha 3 (Z12 -zpomalovací polštář MP5 žlutý 20km/h)</t>
  </si>
  <si>
    <t>příloha 4 (Z12- zpomalovací práh MP3-MP6, KMP3-KMP6)</t>
  </si>
  <si>
    <t>příloha 5 (Z12 - MP59)</t>
  </si>
  <si>
    <t xml:space="preserve"> viz příloha 6 (Z12 - MPSP65)</t>
  </si>
  <si>
    <t>příloha 7 (Citybloky)</t>
  </si>
  <si>
    <t>příloha 8 (autoredardér BOCH)</t>
  </si>
  <si>
    <t>příloha 9 (deltabloc)</t>
  </si>
  <si>
    <t>parkovací sloupek pevný (FeZn profil 60x60x800 se základnou 190x190, vč. spoj. mat.)</t>
  </si>
  <si>
    <t>parkovací sloupek pevný -motýlek (FeZn profil 60x60x800 se základnou 190x190, vč. spoj. mat.)</t>
  </si>
  <si>
    <t>parkovací sloupek sklopný, uzamykatelný (FeZn profil 60x60x800 se základnou 190x190, vč. spoj. mat.)</t>
  </si>
  <si>
    <t>parkovací sloupek sklopný, uzamykatelný -motýlek (FeZn profil 60x60x800 se základnou 190x190, vč. spoj. mat.)</t>
  </si>
  <si>
    <t>příloha 2 (FeZn sloupek 70/2 v.1150mm + červenobílý reflexní polep + lepené víčko</t>
  </si>
  <si>
    <t>příloha č.</t>
  </si>
  <si>
    <t>plastový sloupek v.1000mm vč. příslušenství</t>
  </si>
  <si>
    <t>Z11h (baliseta zelená)</t>
  </si>
  <si>
    <t>Z11h (baliseta bílá)</t>
  </si>
  <si>
    <t>Z11h (baliseta žlutá)</t>
  </si>
  <si>
    <t>příloha 10 (parkovací sloupek pevný)</t>
  </si>
  <si>
    <t>příloha 11 (parkovací sloupek sklopný,uzamykatelný)</t>
  </si>
  <si>
    <t>příloha 12 (parkovací sloupek pevný - motýlek)</t>
  </si>
  <si>
    <t>příloha 13 (parkovací sloupek sklopný, uzamykatelný-motýlek)</t>
  </si>
  <si>
    <t>příloha 14 (parkovací zábrana U-60, U80, uzamykatelná)</t>
  </si>
  <si>
    <t>Z12 zpomalovací polštář (typ MP5) žlutý 20km/h</t>
  </si>
  <si>
    <t>Z12 zpomalovací práh (typ MP3) žlutý, vnitřní díl, 30km/h</t>
  </si>
  <si>
    <t>Z12 zpomalovací práh (typ MP3) černý, vnitřní díl, 30km/h</t>
  </si>
  <si>
    <t>Z12 zpomalovací práh (typ KMP3) žlutý, koncový díl, 30km/h</t>
  </si>
  <si>
    <t>Z12 zpomalovací práh (typ KMP3) černý, koncový díl, 30km/h</t>
  </si>
  <si>
    <t>Z12 zpomalovací práh (typ MP5) žlutý, vnitřní díl, 20km/h</t>
  </si>
  <si>
    <t>Z12 zpomalovací práh (typ MP5) černý, vnitřní díl, 20km/h</t>
  </si>
  <si>
    <t>Z12 zpomalovací práh (typ KMP5) žlutý, koncový díl, 20km/h</t>
  </si>
  <si>
    <t>Z12 zpomalovací práh (typ KMP5) černý, koncový díl, 20km/h</t>
  </si>
  <si>
    <t>Z12 zpomalovací práh (typ MP6) žlutý, vnitřní díl, 10km/h</t>
  </si>
  <si>
    <t>Z12 zpomalovací práh (typ MP6) černý, vnitřní díl, 10km/h</t>
  </si>
  <si>
    <t>Z12 zpomalovací práh (typ KMP6) žlutý, koncový díl, 10km/h</t>
  </si>
  <si>
    <t>Z12 zpomalovací práh (typ KMP6) černý, koncový díl, 10km/h</t>
  </si>
  <si>
    <t>Z12 zpomalovací retardér (typ MP59 nebo 3M…) vnitřní díl, 40km/h</t>
  </si>
  <si>
    <t>Z12 zpomalovací retardér (typ MP59 nebo 3M…) vnitřní díl, 30km/h</t>
  </si>
  <si>
    <t>Z12 zpomalovací retardér (typ MP59 nebo 3M…) krajní díl , 40km/h</t>
  </si>
  <si>
    <t>Z12 zpomalovací retardér (typ MP59 nebo 3M…) krajní díl, 30km/h</t>
  </si>
  <si>
    <t>Z12 zpomalovací polštář (typ MPSP65) 1800x65x2000</t>
  </si>
  <si>
    <t>Z12 zpomalovací polštář (MPSP65) 1800x65x3000</t>
  </si>
  <si>
    <t>citybloc CTB 504 šedý oblouk R 1m</t>
  </si>
  <si>
    <t>citybloc CTB 505 šedý oblouk R 0,5m</t>
  </si>
  <si>
    <t>příloha 1a (plastový sloupek v.1000mm)</t>
  </si>
  <si>
    <t>příloha 1b (plastový sloupek pružný v.900mm)</t>
  </si>
  <si>
    <t>plastový sloupek flexibilní v.900mm vč. příslušenství</t>
  </si>
  <si>
    <t>1a</t>
  </si>
  <si>
    <t>1b</t>
  </si>
  <si>
    <t>15a</t>
  </si>
  <si>
    <t>15b</t>
  </si>
  <si>
    <t>15c</t>
  </si>
  <si>
    <t>580x160x158</t>
  </si>
  <si>
    <t>145x145x60</t>
  </si>
  <si>
    <t>145x145x100</t>
  </si>
  <si>
    <t>příloha 15a obrubník plastový (tzv. "Lego") bílý/červený</t>
  </si>
  <si>
    <t>příloha 15c obrubník plastový (tzv. "Lego") bílý/červený, plastová koncovka samice</t>
  </si>
  <si>
    <t>příloha 15b obrubník plastový (tzv. "Lego") bílý/červený, plastová koncovka samec</t>
  </si>
  <si>
    <t>plastový obrubník (tzv. "Lego") bílý/červený</t>
  </si>
  <si>
    <t>plastový obrubník (tzv. "Lego") bílý/červený, plastová koncovka samec</t>
  </si>
  <si>
    <t>plastový obrubník (tzv. "Lego") bílý/červený, plastová koncovka samice</t>
  </si>
  <si>
    <t>plastový parkovací doraz - Carstop, černý</t>
  </si>
  <si>
    <t>plastový parkovací doraz - Carstop, žlutý</t>
  </si>
  <si>
    <t>780x80x60</t>
  </si>
  <si>
    <t>příloha 16 plastový parkovací doraz Carstop</t>
  </si>
  <si>
    <t>spojovací materiál pro plastový parkovací doraz (vrut, hmoždinka, podložka..)</t>
  </si>
  <si>
    <t>spojovací materiál pro plastový obrubník (vrut, hmoždinka, podložka..)</t>
  </si>
  <si>
    <t>FeZn trubka 60/2, konzole na stěnu</t>
  </si>
  <si>
    <t>FeZn trubka 70/2, konzole na stěnu</t>
  </si>
  <si>
    <t>Al objímka 60mm-kom., jednodílná, vč.spoj.mat.</t>
  </si>
  <si>
    <t>Al objímka 70mm-kom., jednodílná, vč.spoj.mat.</t>
  </si>
  <si>
    <t>Al objímka 60mm-kom., dvoudílná ,vč.spoj.mat.</t>
  </si>
  <si>
    <t>Al objímka 70mm-kom., dvoudílná, vč.spoj.mat.</t>
  </si>
  <si>
    <t>Al objímka 60mm-kom., dvoudílná-oboustranná, vč.spoj.mat.</t>
  </si>
  <si>
    <t>Al objímka 70mm-kom., dvoudílná-oboustranná, vč.spoj.mat.</t>
  </si>
  <si>
    <t>Cr objímka na sloupy vo (typ Bandimex) kom.</t>
  </si>
  <si>
    <t>1100x270x90</t>
  </si>
  <si>
    <t>podélný vodící práh (typ Klemmfix) průběžný díl, žlutý, orientační rozměry 1100x270x90</t>
  </si>
  <si>
    <t>podélný vodící práh (typ Klemmfix) koncový díl, žlutý, orientační rozměry 480x270x90</t>
  </si>
  <si>
    <t>148x270x90</t>
  </si>
  <si>
    <t>1000x270x90</t>
  </si>
  <si>
    <t xml:space="preserve">samostatný podélný podstavec pro vodící desky, orientační rozměr 1000x270x90 </t>
  </si>
  <si>
    <t>300x250x50</t>
  </si>
  <si>
    <t>174x120x24</t>
  </si>
  <si>
    <t>500x187</t>
  </si>
  <si>
    <t>500x125</t>
  </si>
  <si>
    <t>750x187</t>
  </si>
  <si>
    <t>vodící deska (tzv. "Leitboy", typ Klemmfix), orientační rozměr 500x187</t>
  </si>
  <si>
    <t>vodící deska (tzv. "Leitboy", typ Klemmfix), orientační rozměr 500x125</t>
  </si>
  <si>
    <t>vodící deska (tzv. "Leitboy", typ Klemmfix), orientační rozměr 750x187</t>
  </si>
  <si>
    <t>vodící deska (tzv. "Leitboy mini", typ Klemmfix), orientační rozměr 105x120x280</t>
  </si>
  <si>
    <t>105x120x280</t>
  </si>
  <si>
    <t>17a</t>
  </si>
  <si>
    <t>17b</t>
  </si>
  <si>
    <t>17c</t>
  </si>
  <si>
    <t>17d</t>
  </si>
  <si>
    <t>17e</t>
  </si>
  <si>
    <t>17f</t>
  </si>
  <si>
    <t>18a</t>
  </si>
  <si>
    <t>18b</t>
  </si>
  <si>
    <t>podstavec pro vodící desky Leitboy, žlutý, orientační rozměr 300x250x50</t>
  </si>
  <si>
    <t>podstavec pro vodící desky Leitboy mini, žlutý, orientační rozměr 174x120x24</t>
  </si>
  <si>
    <t>spojovací materiál pro osazení plastového majáku</t>
  </si>
  <si>
    <t>příloha 19 oplocenka</t>
  </si>
  <si>
    <t>příloha 17a vodící desky</t>
  </si>
  <si>
    <t xml:space="preserve">příloha 17b samostatný podélný podstavec pro vodící desky </t>
  </si>
  <si>
    <t>příloha 17c podstavec pro vodící desky Leitboy</t>
  </si>
  <si>
    <t>příloha 17d podstavec pro vodící desky Leitboy mini</t>
  </si>
  <si>
    <t>příloha 17e podélný vodící práh (typ Klemmfix) průběžný díl, žlutý</t>
  </si>
  <si>
    <t>příloha 17f podélný vodící práh (typ Klemmfix) koncový díl, žlutý</t>
  </si>
  <si>
    <t>příloha 18a plastový maják 1250mm</t>
  </si>
  <si>
    <t>příloha 18a plastový maják 915mm</t>
  </si>
  <si>
    <t>plastový neprosvětlený pružný maják výška 1250mm + značka C4 + Z4</t>
  </si>
  <si>
    <t>plastový neprosvětlený pružný maják výška 915mm + značka C4 + Z4</t>
  </si>
  <si>
    <t>1250x370</t>
  </si>
  <si>
    <t>915x370</t>
  </si>
  <si>
    <t>montáž plastového pružného sloupku</t>
  </si>
  <si>
    <t>1a, 1b</t>
  </si>
  <si>
    <t>montáž DZ zmenšené na sloup, sloupek, konzoli</t>
  </si>
  <si>
    <t>montáž DZ základní na sloup, sloupek, konzoli</t>
  </si>
  <si>
    <t>montáž DZ zvětšené na sloup, sloupek, konzoli</t>
  </si>
  <si>
    <t>montáž zpomalovacího prahu (typ MP3, MP5, MP6)</t>
  </si>
  <si>
    <t>montáž zpomalovacího prahu (typ MP59, 3M, SES)</t>
  </si>
  <si>
    <t>osazení CTB</t>
  </si>
  <si>
    <t>osazení Deltabloku</t>
  </si>
  <si>
    <t>osazení malého autoretardéru BOCH</t>
  </si>
  <si>
    <t>osazení velkého autoretardéru BOCH</t>
  </si>
  <si>
    <t>montáž parkovacího sloupku</t>
  </si>
  <si>
    <t>10,11,12,13</t>
  </si>
  <si>
    <t>montáž plastového obrubníku (tzv. Lego)</t>
  </si>
  <si>
    <t>montáž plastového parkovacího dorazu Carstop</t>
  </si>
  <si>
    <t>350x130</t>
  </si>
  <si>
    <t>osazení podélného vodícího prahu (typ Klemmfix)</t>
  </si>
  <si>
    <t>osazení samostatného podélného podstavce pro vodící desku (typ Klemmfix)</t>
  </si>
  <si>
    <t>montáž samostatného podélného podstavce pro vodící desku (typ Klemmfix), připevnění k vozovce</t>
  </si>
  <si>
    <t>montáž podélného vodícího prahu (typ Klemmfix), připevnění k vozovce</t>
  </si>
  <si>
    <t>17e,17f</t>
  </si>
  <si>
    <t>osazení podstavce pro Leitboy, Leitboy mini (typ Klemmfix)</t>
  </si>
  <si>
    <t>17c,17d</t>
  </si>
  <si>
    <t>montáž podstavce pro Leitboy, Leitboy mini (typ Klemmfix), připevnění k vozovce</t>
  </si>
  <si>
    <t>18a,18b</t>
  </si>
  <si>
    <t>montáž dopravního zrcadla na sloup, sloupek, konzoli</t>
  </si>
  <si>
    <t>osazení oplocenky</t>
  </si>
  <si>
    <t>Z11a,b,c,d,e,f (bodec pro osazení flexibilního směrového sloupku)</t>
  </si>
  <si>
    <t>montáž flexibilního směrového sloupku</t>
  </si>
  <si>
    <t>instalace přelepky rozměru 500x150 mm</t>
  </si>
  <si>
    <t>instalace přelepky od rozměru 500x150 do rozměru 500x500 mm včetně</t>
  </si>
  <si>
    <t>demontáž DZ zmenšené ze sloupu, sloupku, konzoli</t>
  </si>
  <si>
    <t>demontáž DZ základní ze sloupu, sloupku, konzoli</t>
  </si>
  <si>
    <t>demontáž DZ zvětšené ze sloupu, sloupku, konzoli</t>
  </si>
  <si>
    <t>demontáž DZ o rozm. od 1000x1000mm do 1000x1500mm včetně</t>
  </si>
  <si>
    <t>demontáž DZ o rozm. nad 1000x1500mm</t>
  </si>
  <si>
    <t>demontáž plastového pružného sloupku</t>
  </si>
  <si>
    <t>demontáž zpomalovacího prahu (typ MP3, MP5, MP6)</t>
  </si>
  <si>
    <t>demontáž zpomalovacího prahu (typ MP59, 3M, SES)</t>
  </si>
  <si>
    <t>ekologická likvidace zpomalovacích prahů</t>
  </si>
  <si>
    <t>kg</t>
  </si>
  <si>
    <t>demontáž CTB</t>
  </si>
  <si>
    <t>demontáž malého autoretardéru BOCH</t>
  </si>
  <si>
    <t>demontáž velkého autoretardéru BOCH</t>
  </si>
  <si>
    <t>demontáž Deltabloku</t>
  </si>
  <si>
    <t>ekologická likvidace betonových prvků Deltabloc</t>
  </si>
  <si>
    <t>ekologická likvidace betonových prvků BOCH</t>
  </si>
  <si>
    <t>ekologická likvidace betonových prvků CTB</t>
  </si>
  <si>
    <t>t</t>
  </si>
  <si>
    <t>vodící reflexní deska pro upevnění na BOCH (tzv. "FLEXI-BOY"), orientační rozměr 350x130</t>
  </si>
  <si>
    <t>přeškrtnutí DZ škrtací páskou</t>
  </si>
  <si>
    <t>Z4 směrová deska - plast, jednostranná, třída R2</t>
  </si>
  <si>
    <t>Z4 směrová deska - plast oboustranná, třída R2</t>
  </si>
  <si>
    <t>Z6a velká zvýrazňující deska</t>
  </si>
  <si>
    <t>Z6b malá zvýrazňující deska</t>
  </si>
  <si>
    <t>montáž reflexního skleněného vrtaného "tygřího oka"</t>
  </si>
  <si>
    <t>demontáž bezpečnostního zábradlí včetně úpravy chodníku</t>
  </si>
  <si>
    <t>demontáž sloupku pro DZ (Al patka)</t>
  </si>
  <si>
    <t>demontáž konzole z objektu</t>
  </si>
  <si>
    <t>demontáž plastového obrubníku (tzv. Lego)</t>
  </si>
  <si>
    <t>demontáž parkovacího sloupku</t>
  </si>
  <si>
    <t>demontáž parkovací zábrany</t>
  </si>
  <si>
    <t>demontáž plastového parkovacího dorazu Carstop</t>
  </si>
  <si>
    <t>demontáž samostatného podélného podstavce pro vodící desku (typ Klemmfix), připevněněného k vozovce</t>
  </si>
  <si>
    <t>odstranění podélného vodícího prahu (typ Klemmfix)</t>
  </si>
  <si>
    <t>demontáž podélného vodícího prahu (typ Klemmfix), připevněného k vozovce</t>
  </si>
  <si>
    <t>odstranění podstavce pro Leitboy, Leitboy mini (typ Klemmfix)</t>
  </si>
  <si>
    <t>demontáž podstavce pro Leitboy, Leitboy mini (typ Klemmfix), připevněného k vozovce</t>
  </si>
  <si>
    <t>demontáž neprosvětleného majáku</t>
  </si>
  <si>
    <t>demontáž dopravního zrcadla ze sloupu, sloupku, konzole</t>
  </si>
  <si>
    <t>odstranění oplocenky</t>
  </si>
  <si>
    <t>demontáž směrového sloupku</t>
  </si>
  <si>
    <t>demontáž flexibilního směrového sloupku</t>
  </si>
  <si>
    <t>montáž směrového sloupku na svodidlo</t>
  </si>
  <si>
    <t>montáž flexibilního směrového sloupku na svodidlo</t>
  </si>
  <si>
    <t>demontáž směrového sloupku ze svodidla</t>
  </si>
  <si>
    <t>demontáž flexibilního směrového sloupku ze svodidla</t>
  </si>
  <si>
    <t>montáž balisety (+hmoždinka, +chemická kotva)</t>
  </si>
  <si>
    <t>montáž balisety na stávající základ</t>
  </si>
  <si>
    <t>vyrovnání plechu DZ</t>
  </si>
  <si>
    <t>zakrytí DZ nad 1000x1500 mm</t>
  </si>
  <si>
    <t>1000x1500</t>
  </si>
  <si>
    <t>odkrytí DZ nad 1000x1500 mm</t>
  </si>
  <si>
    <t>montáž zábradlí na CTB</t>
  </si>
  <si>
    <t>zakrytí DZ rozm. od 1000x1000 mm do 1000x1500 mm vč.</t>
  </si>
  <si>
    <t>odkrytí DZ rozm. od 1000x1000 mm do 1000x1500 mm vč.</t>
  </si>
  <si>
    <t>odstranění škrtací pásky z DZ</t>
  </si>
  <si>
    <t>vyrovnání CTB</t>
  </si>
  <si>
    <t>nasměrování zrcadla</t>
  </si>
  <si>
    <t>Kč/km</t>
  </si>
  <si>
    <t>doprava nákladní vozidlo</t>
  </si>
  <si>
    <t>Kč/hod.</t>
  </si>
  <si>
    <t>vodící plastová stěna (mobilní) - bílá</t>
  </si>
  <si>
    <t>vodící plastová stěna (mobilní) - červená</t>
  </si>
  <si>
    <t>příloha 20 mobilní plastová stěna</t>
  </si>
  <si>
    <t>nastřelení "C" profilu na značku</t>
  </si>
  <si>
    <t xml:space="preserve">reflexní skleněné vrtané "tygří oko" </t>
  </si>
  <si>
    <t>Ø50x45</t>
  </si>
  <si>
    <t>příloha 21 skleněné tygří oko</t>
  </si>
  <si>
    <t>příloha 22 FeZn trubka konzole na stěnu</t>
  </si>
  <si>
    <t>příloha 23 FeZn trubka  ohnutá nebo svařovaná</t>
  </si>
  <si>
    <t>bm/den</t>
  </si>
  <si>
    <t>pronájem DZ, základní velikost, tř. R1</t>
  </si>
  <si>
    <t>pronájem DZ, základní velikost, tř. R2</t>
  </si>
  <si>
    <t>pronájem DZ, základní velikost, tř. R3</t>
  </si>
  <si>
    <t>pronájem DZ, 1000 x 1500, tř. R1</t>
  </si>
  <si>
    <t>pronájem DZ, 1000 x 1500, tř. R2</t>
  </si>
  <si>
    <t>pronájem DZ, 1000 x 1500, tř. R3</t>
  </si>
  <si>
    <t>pronájem DZ, 1000 x 1000, fluorescenční podklad</t>
  </si>
  <si>
    <t>pronájem DZ, 1000 x 1500, fluorescenční podklad</t>
  </si>
  <si>
    <t>pronájem zákrytu DZ, zvětšená velikost, (zapytlování)</t>
  </si>
  <si>
    <t>pronájem zákrytu DZ, základní velikost,  (zapytlování)</t>
  </si>
  <si>
    <t>pronájem zákrytu DZ, 1000 x 1000, (zapytlování)</t>
  </si>
  <si>
    <t>pronájem zákrytu DZ, 1000 x 1500, (zapytlování)</t>
  </si>
  <si>
    <t>pronájem zábrany pro označení uzavírky Z2</t>
  </si>
  <si>
    <t>2000/250</t>
  </si>
  <si>
    <t>3000/250</t>
  </si>
  <si>
    <t xml:space="preserve">Z2 </t>
  </si>
  <si>
    <t xml:space="preserve">zákryt DZ základní velikosti (pytel) </t>
  </si>
  <si>
    <t xml:space="preserve">zákryt DZ zvětšené velikosti (pytel) </t>
  </si>
  <si>
    <t xml:space="preserve">zákryt DZ velikosti 750x1000 (pytel) </t>
  </si>
  <si>
    <t xml:space="preserve">zákryt DZ velikosti 1000x1000 (pytel) </t>
  </si>
  <si>
    <t xml:space="preserve">zákryt DZ velikosti 1000x1500 (pytel) </t>
  </si>
  <si>
    <t xml:space="preserve">zákryt DZ velikosti 750x750 (pytel) </t>
  </si>
  <si>
    <t>750x750</t>
  </si>
  <si>
    <t>750x1000</t>
  </si>
  <si>
    <t>1000x1000</t>
  </si>
  <si>
    <t>pronájem vodící desky (tzv. "Leitboy mini", typ Klemmfix)</t>
  </si>
  <si>
    <t>pronájem vodící desky Z5 (tzv. "Leitboy", typ Klemmfix)</t>
  </si>
  <si>
    <t>pronájem mobilní plastové vodící stěny</t>
  </si>
  <si>
    <t>pronájem světelné zábrany Z2, 3x světlo vč. baterie (uzávěra)</t>
  </si>
  <si>
    <t>pronájem světelné zábrany Z2, 5x světlo vč. baterie (uzávěra)</t>
  </si>
  <si>
    <t>pronájem světelné soupravy, 3x světlo vč. baterie (omezení v jízdním pruhu)</t>
  </si>
  <si>
    <t>pronájem světelné soupravy, 5x světlo vč. baterie (omezení v jízdním pruhu)</t>
  </si>
  <si>
    <t>zakrytí DZ do rozm. 1000x1000 mm vč.</t>
  </si>
  <si>
    <t>odkrytí DZ do rozm. 1000x1000 mm vč.</t>
  </si>
  <si>
    <t>čištění DZ od graffity</t>
  </si>
  <si>
    <t>čištění DZ od samolepek</t>
  </si>
  <si>
    <t>pronájem samostatné vodící desky Leitboy vč. podstavce</t>
  </si>
  <si>
    <t>pronájem samostatné vodící desky Leitboy mini vč. podstavce</t>
  </si>
  <si>
    <t>provizorní vodorovné dopravní značení:</t>
  </si>
  <si>
    <t>světelná výstražná signalizace:</t>
  </si>
  <si>
    <t>pronájem výstražného oranžového světla VS1 (6V) s baterií</t>
  </si>
  <si>
    <t>pronájem výstražného oranžového světla VS2 (12V) vč. externí baterie</t>
  </si>
  <si>
    <t>pronájem dopravního kužele Z1, v. 500mm</t>
  </si>
  <si>
    <t>pronájem dopravního kužele Z1, v. 750mm</t>
  </si>
  <si>
    <t>aplikace provizorního VDZ - fólie  (vyčištění, vyměření, nalepení)</t>
  </si>
  <si>
    <t>aplikace provizorního VDZ - žlutá barva (vyčištění, vyměření, nástřik)</t>
  </si>
  <si>
    <t>osazení, montáž základní DZ</t>
  </si>
  <si>
    <t xml:space="preserve">osazení, montáž zvětšené DZ </t>
  </si>
  <si>
    <t>pronájem podélného vodícího prahu pro vodící desky (typ Klemmfix)</t>
  </si>
  <si>
    <t>osazení, montáž podélného vodícího prahu pro vodící desky (typ Klemmfix)</t>
  </si>
  <si>
    <t>osazení, montáž vodící desky Z5 (tzv. "Leitboy", typ Klemmfix)</t>
  </si>
  <si>
    <t>osazení, montáž vodící desky (tzv. "Leitboy mini", typ Klemmfix)</t>
  </si>
  <si>
    <t>osazení, montáž podstavce včetně nosiče</t>
  </si>
  <si>
    <t>demontáž základní DZ</t>
  </si>
  <si>
    <t>demontáž zvětšené DZ</t>
  </si>
  <si>
    <t>demontáž DZ o rozm. 1000 x 1500 a větší</t>
  </si>
  <si>
    <t>demontáž, odstranění vodící desky Z5 (tzv. "Leitboy", typ Klemmfix)</t>
  </si>
  <si>
    <t>demontáž, odstranění vodící desky (tzv. "Leitboy mini", typ Klemmfix)</t>
  </si>
  <si>
    <t>manipulační náklady:</t>
  </si>
  <si>
    <t>osazení, montáž výstražného oranžového světla VS1 (6V) s baterií</t>
  </si>
  <si>
    <t>osazení, montáž výstražného oranžového světla VS2 (12V) vč. externí baterie</t>
  </si>
  <si>
    <t>osazení, montáž světelné zábrany Z2, 3x světlo vč. baterie (uzávěra)</t>
  </si>
  <si>
    <t>osazení, montáž světelné zábrany Z2, 5x světlo vč. baterie (uzávěra)</t>
  </si>
  <si>
    <t>osazení, montáž světelné soupravy, 3x světlo vč. baterie (omezení v jízdním pruhu)</t>
  </si>
  <si>
    <t>osazení, montáž světelné soupravy, 5x světlo vč. baterie (omezení v jízdním pruhu)</t>
  </si>
  <si>
    <t>odstranění podstavce včetně nosiče</t>
  </si>
  <si>
    <t>demontáž, odstranění podélného vodícího prahu pro vodící desky (typ Klemmfix)</t>
  </si>
  <si>
    <t>demontáž zábradlí z CTB</t>
  </si>
  <si>
    <t>demontáž, odstranění výstražného oranžového světla VS1 (6V) s baterií</t>
  </si>
  <si>
    <t>demontáž, odstranění výstražného oranžového světla VS2 (12V) vč. externí baterie</t>
  </si>
  <si>
    <t>demontáž, odstranění světelné zábrany Z2, 3x světlo vč. baterie (uzávěra)</t>
  </si>
  <si>
    <t>demontáž, odstranění světelné zábrany Z2, 5x světlo vč. baterie (uzávěra)</t>
  </si>
  <si>
    <t>demontáž, odstranění světelné soupravy, 3x světlo vč. baterie (omezení v jízdním pruhu)</t>
  </si>
  <si>
    <t>demontáž, odstranění světelné soupravy, 5x světlo vč. baterie (omezení v jízdním pruhu)</t>
  </si>
  <si>
    <t>SUMA</t>
  </si>
  <si>
    <t>cena</t>
  </si>
  <si>
    <t>odstranění lepených značících knoflíků (ks)</t>
  </si>
  <si>
    <t>Z5a-Z5d vodící deska, třída R2</t>
  </si>
  <si>
    <t xml:space="preserve">cena </t>
  </si>
  <si>
    <t>Al trubka 60</t>
  </si>
  <si>
    <t>Al trubka 70</t>
  </si>
  <si>
    <t>Z1 (kužel reflex, tř. R3) výška</t>
  </si>
  <si>
    <t>Z1 (kužel reflex, tř. R2) výška</t>
  </si>
  <si>
    <t>kotva balisety (zemní kotva s vnitřním závitem)</t>
  </si>
  <si>
    <t>plastový parkovací doraz - Parking Stop 850/1820</t>
  </si>
  <si>
    <t>1820x100x150</t>
  </si>
  <si>
    <t>"C" profil (kolejnice) na zadní stranu dopravní značky</t>
  </si>
  <si>
    <t>betonová patka</t>
  </si>
  <si>
    <t>montáž DZ o rozm. od 1000x1000mm do 1000x1500mm včetně</t>
  </si>
  <si>
    <t>montáž DZ o rozm. nad 1000x1500mm</t>
  </si>
  <si>
    <t>Z4a-Z4e (FeZn)</t>
  </si>
  <si>
    <t>FeZn sloupek 70/2 v.1500mm + červenobílý reflexní polep + lepené víčko</t>
  </si>
  <si>
    <t>montáž plastového parkovací dorazu - Parking Stop 850/1820</t>
  </si>
  <si>
    <t>850x1820</t>
  </si>
  <si>
    <t>instalace přelepky nad rozměr 500x500 mm</t>
  </si>
  <si>
    <t>demontáž balisety</t>
  </si>
  <si>
    <t>demontáž plastového parkovací dorazu - Parking Stop 850/1820</t>
  </si>
  <si>
    <t>odstranění samostatného podélného podstavce pro vodící desku (typ Klemmfix)</t>
  </si>
  <si>
    <t>vyrovnání sl. zrcadla se zhutněním</t>
  </si>
  <si>
    <t>betonáž (betonová výplň ostrůvku + fólie)</t>
  </si>
  <si>
    <t>doprava vysokozdvižné plošiny</t>
  </si>
  <si>
    <t>doprava autojeřábu</t>
  </si>
  <si>
    <t>doprava nákladní vozidlo s hydraulickou rukou</t>
  </si>
  <si>
    <t>práce nákladního vozidlo s hydraulickou rukou</t>
  </si>
  <si>
    <t>práce vysokozdvižné plošiny</t>
  </si>
  <si>
    <t>práce autojeřábu</t>
  </si>
  <si>
    <t>Medialine 0,4 x 0,9</t>
  </si>
  <si>
    <t>Nápis BUS, KOLO, TAXI (2,50m)</t>
  </si>
  <si>
    <t>speciální hmoty</t>
  </si>
  <si>
    <t>osazení, montáž DZ o rozm. 1000 x 1500</t>
  </si>
  <si>
    <t>urovnání CTB (provizorně ručně "pajcrem", tak, aby nepřekážel silničnímu provozu)</t>
  </si>
  <si>
    <t>MTh</t>
  </si>
  <si>
    <t>nespecifikované práce plotru (výroba a lepení textů, symbolů mimo zákl.pracovní dobu)</t>
  </si>
  <si>
    <t>vypracování návrhu a projednání DIO</t>
  </si>
  <si>
    <t>1100x330</t>
  </si>
  <si>
    <t>přelepka pro značku IS11b, tř. R2</t>
  </si>
  <si>
    <t>přelepka pro značku IS11b, tř. R3</t>
  </si>
  <si>
    <t>A1 - A30, A33,A34 (folie R1)</t>
  </si>
  <si>
    <t>A1 - A30, A33,A34 (folie R2)</t>
  </si>
  <si>
    <t>A1 - A30, A33,A34 (folie R3)</t>
  </si>
  <si>
    <t>A31a - A31c (folie R1)</t>
  </si>
  <si>
    <t>A31a - A31c (folie R2)</t>
  </si>
  <si>
    <t>A31a - A31c (folie R3)</t>
  </si>
  <si>
    <t>A32a (folie R1)</t>
  </si>
  <si>
    <t>A32a (folie R2)</t>
  </si>
  <si>
    <t>A32a (folie R3)</t>
  </si>
  <si>
    <t>A32b (folie R1)</t>
  </si>
  <si>
    <t>A32b (folie R2)</t>
  </si>
  <si>
    <t>A32b (folie R3)</t>
  </si>
  <si>
    <t>P1 (folie R1)</t>
  </si>
  <si>
    <t>P1 (folie R2)</t>
  </si>
  <si>
    <t>P1 (folie R3)</t>
  </si>
  <si>
    <t>P2, P3 (folie R1)</t>
  </si>
  <si>
    <t>P2, P3 (folie R2)</t>
  </si>
  <si>
    <t>P2, P3 (folie R3)</t>
  </si>
  <si>
    <t>P4 (folie R1)</t>
  </si>
  <si>
    <t>P4 (folie R2)</t>
  </si>
  <si>
    <t>P4 (folie R3)</t>
  </si>
  <si>
    <t>P5 (folie R1)</t>
  </si>
  <si>
    <t>P5 (folie R2)</t>
  </si>
  <si>
    <t>P5 (folie R3)</t>
  </si>
  <si>
    <t>P6 (folie R1)</t>
  </si>
  <si>
    <t>P6 (folie R2)</t>
  </si>
  <si>
    <t>P6 (folie R3)</t>
  </si>
  <si>
    <t>P7 (folie R1)</t>
  </si>
  <si>
    <t>P7 (folie R2)</t>
  </si>
  <si>
    <t>P7 (folie R3)</t>
  </si>
  <si>
    <t>P8 (folie R1)</t>
  </si>
  <si>
    <t>P8 (folie R2)</t>
  </si>
  <si>
    <t>P8 (folie R3)</t>
  </si>
  <si>
    <t>B1 - B34 (folie R1)</t>
  </si>
  <si>
    <t>B1 - B34 (folie R2)</t>
  </si>
  <si>
    <t>B1 - B34 (folie R3)</t>
  </si>
  <si>
    <t>C1 - C15b (folie R1)</t>
  </si>
  <si>
    <t>C1 - C15b (folie R2)</t>
  </si>
  <si>
    <t>C1 - C15b (folie R3)</t>
  </si>
  <si>
    <t>IZ1a - IZ2b (folie R1)</t>
  </si>
  <si>
    <t>IZ1a - IZ2b (folie R2)</t>
  </si>
  <si>
    <t>IZ1a - IZ2b (folie R3)</t>
  </si>
  <si>
    <t>IZ3a, IZ3b (folie R1)</t>
  </si>
  <si>
    <t>IZ3a, IZ3b (folie R2)</t>
  </si>
  <si>
    <t>IZ3a, IZ3b (folie R3)</t>
  </si>
  <si>
    <t>IZ4a - IZ4d (folie R1)</t>
  </si>
  <si>
    <t>IZ4a - IZ4d (folie R2)</t>
  </si>
  <si>
    <t>IZ4a - IZ4d (folie R3)</t>
  </si>
  <si>
    <t>IZ5a, IZ5b (folie R1)</t>
  </si>
  <si>
    <t>IZ5a, IZ5b (folie R2)</t>
  </si>
  <si>
    <t>IZ5a, IZ5b (folie R3)</t>
  </si>
  <si>
    <t>IZ6a - IZ7b (folie R1)</t>
  </si>
  <si>
    <t>IZ6a - IZ7b (folie R2)</t>
  </si>
  <si>
    <t>IZ6a - IZ7b (folie R3)</t>
  </si>
  <si>
    <t>IZ8a, IZ8b (folie R1)</t>
  </si>
  <si>
    <t>IZ8a, IZ8b (folie R2)</t>
  </si>
  <si>
    <t>IZ8a, IZ8b (folie R3)</t>
  </si>
  <si>
    <t>IZ9a, IZ9b (folie R1)</t>
  </si>
  <si>
    <t>IZ9a, IZ9b (folie R2)</t>
  </si>
  <si>
    <t>IZ9a, IZ9b (folie R3)</t>
  </si>
  <si>
    <t>IP1a-IP3, IP4b-IP7, IP10a, IP10b (folie R1)</t>
  </si>
  <si>
    <t>IP1a-IP3, IP4b-IP7, IP10a, IP10b (folie R2)</t>
  </si>
  <si>
    <t>IP1a-IP3, IP4b-IP7, IP10a, IP10b (folie R3)</t>
  </si>
  <si>
    <t>IP4a (folie R1)</t>
  </si>
  <si>
    <t>IP4a (folie R2)</t>
  </si>
  <si>
    <t>IP4a (folie R3)</t>
  </si>
  <si>
    <t>IP8a-IP9, IP11a-IP13e (folie R1)</t>
  </si>
  <si>
    <t>IP8a-IP9, IP11a-IP13e (folie R2)</t>
  </si>
  <si>
    <t>IP8a-IP9, IP11a-IP13e (folie R3)</t>
  </si>
  <si>
    <t>IP16-IP21 (folie R1)</t>
  </si>
  <si>
    <t>IP16-IP21 (folie R2)</t>
  </si>
  <si>
    <t>IP16-IP21 (folie R3)</t>
  </si>
  <si>
    <t>IP22-IP24, IP29, IP31a-IP32 (folie R1)</t>
  </si>
  <si>
    <t>IP22-IP24, IP29, IP31a-IP32 (folie R2)</t>
  </si>
  <si>
    <t>IP22-IP24, IP29, IP31a-IP32 (folie R3)</t>
  </si>
  <si>
    <t>IP30 (folie R1)</t>
  </si>
  <si>
    <t>IP30 (folie R2)</t>
  </si>
  <si>
    <t>IP30 (folie R3)</t>
  </si>
  <si>
    <t>IS1a, IS1d, IS2a, IS3a, IS4a, IS5(a) směr rovně, vč. šipky (folie R1)</t>
  </si>
  <si>
    <t>IS1a, IS1d, IS2a, IS3a, IS4a, IS5(a) směr rovně, vč. šipky (folie R2)</t>
  </si>
  <si>
    <t>IS1a, IS1d, IS2a, IS3a, IS4a, IS5(a) směr rovně, vč. šipky (folie R3)</t>
  </si>
  <si>
    <t>IS1a, IS1d, IS2a, IS3a, IS4a, IS5(a) směr rovně (dva cíle), vč. šipky (folie R1)</t>
  </si>
  <si>
    <t>IS1a, IS1d, IS2a, IS3a, IS4a, IS5(a) směr rovně (dva cíle), vč. šipky (folie R2)</t>
  </si>
  <si>
    <t>IS1a, IS1d, IS2a, IS3a, IS4a, IS5(a) směr rovně (dva cíle), vč. šipky (folie R3)</t>
  </si>
  <si>
    <t>IS1a, IS1d, IS2a, IS3a, IS4a, IS5(a) směr rovně, deska bez šipky (folie R1)</t>
  </si>
  <si>
    <t>IS1a, IS1d, IS2a, IS3a, IS4a, IS5(a) směr rovně, deska bez šipky (folie R3)</t>
  </si>
  <si>
    <t>IS1a, IS1d, IS2a, IS3a, IS4a, IS5(a) směr rovně, deska bez šipky (folie R2)</t>
  </si>
  <si>
    <t>IS1a, IS1d, IS2a, IS3a, IS4a, IS5(a) směr rovně, deska bez šipky dva cíle (folie R1)</t>
  </si>
  <si>
    <t>IS1a, IS1d, IS2a, IS3a, IS4a, IS5(a) směr rovně, deska bez šipky dva cíle (folie R2)</t>
  </si>
  <si>
    <t>IS1a, IS1d, IS2a, IS3a, IS4a, IS5(a) směr rovně, deska bez šipky dva cíle (folie R3)</t>
  </si>
  <si>
    <t>IS1b, IS1c, IS1e, IS1f, IS2b, IS2c, IS2e, IS2f, IS3b, IS3c, IS4b, IS4c, IS5(b), IS4)c) směr vlevo nebo vpravo (folie R1)</t>
  </si>
  <si>
    <t>IS1b, IS1c, IS1e, IS1f, IS2b, IS2c, IS2e, IS2f, IS3b, IS3c, IS4b, IS4c, IS5(b), IS4)c) směr vlevo nebo vpravo (folie R2)</t>
  </si>
  <si>
    <t>IS1b, IS1c, IS1e, IS1f, IS2b, IS2c, IS2e, IS2f, IS3b, IS3c, IS4b, IS4c, IS5(b), IS4)c) směr vlevo nebo vpravo (folie R3)</t>
  </si>
  <si>
    <t>IS1b, IS1c, IS1e, IS1f, IS2b, IS2c, IS2e, IS2f, IS3b, IS3c, IS4b, IS4c, IS5(b), IS4)c) směr vlevo nebo vpravo, dva cíle (folie R1)</t>
  </si>
  <si>
    <t>IS1b, IS1c, IS1e, IS1f, IS2b, IS2c, IS2e, IS2f, IS3b, IS3c, IS4b, IS4c, IS5(b), IS4)c) směr vlevo nebo vpravo, dva cíle (folie R2)</t>
  </si>
  <si>
    <t>IS1b, IS1c, IS1e, IS1f, IS2b, IS2c, IS2e, IS2f, IS3b, IS3c, IS4b, IS4c, IS5(b), IS4)c) směr vlevo nebo vpravo, dva cíle (folie R3)</t>
  </si>
  <si>
    <t>IS9c, IS9d (folie R1)</t>
  </si>
  <si>
    <t>IS9c, IS9d (folie R2)</t>
  </si>
  <si>
    <t>IS9c, IS9d (folie R3)</t>
  </si>
  <si>
    <t>IS9e (folie R1)</t>
  </si>
  <si>
    <t>IS9e (folie R2)</t>
  </si>
  <si>
    <t>IS9e (folie R3)</t>
  </si>
  <si>
    <t>IS10a-IS11a (folie R1)</t>
  </si>
  <si>
    <t>IS10a-IS11a (folie R2)</t>
  </si>
  <si>
    <t>IS10a-IS11a (folie R3)</t>
  </si>
  <si>
    <t>IS11b, IS11d (folie R1)</t>
  </si>
  <si>
    <t>IS11b, IS11d (folie R2)</t>
  </si>
  <si>
    <t>IS11b, IS11d (folie R3)</t>
  </si>
  <si>
    <t>IS11c (folie R1)</t>
  </si>
  <si>
    <t>IS11c (folie R2)</t>
  </si>
  <si>
    <t>IS11c (folie R3)</t>
  </si>
  <si>
    <t>IS13, IS14 (folie R1)</t>
  </si>
  <si>
    <t>IS13, IS14 (folie R2)</t>
  </si>
  <si>
    <t>IS13, IS14 (folie R3)</t>
  </si>
  <si>
    <t>IS15a (folie R1)</t>
  </si>
  <si>
    <t>IS15a (folie R2)</t>
  </si>
  <si>
    <t>IS15a (folie R3)</t>
  </si>
  <si>
    <t>IS15b (folie R1)</t>
  </si>
  <si>
    <t>IS15b (folie R2)</t>
  </si>
  <si>
    <t>IS15b (folie R3)</t>
  </si>
  <si>
    <t>IS16a-IS17 (folie R1)</t>
  </si>
  <si>
    <t>IS16a-IS17 (folie R2)</t>
  </si>
  <si>
    <t>IS16a-IS17 (folie R3)</t>
  </si>
  <si>
    <t>IS18a (folie R1)</t>
  </si>
  <si>
    <t>IS18a (folie R2)</t>
  </si>
  <si>
    <t>IS18a (folie R3)</t>
  </si>
  <si>
    <t>IS18b (folie R1)</t>
  </si>
  <si>
    <t>IS18b (folie R2)</t>
  </si>
  <si>
    <t>IS18b (folie R3)</t>
  </si>
  <si>
    <t>IS19a směr rovně, vč. šipky (folie R1)</t>
  </si>
  <si>
    <t>IS19a směr rovně, vč. šipky (folie R2)</t>
  </si>
  <si>
    <t>IS19a směr rovně, deska bez šipky (folie R1)</t>
  </si>
  <si>
    <t>IS19a směr rovně, deska bez šipky (folie R2)</t>
  </si>
  <si>
    <t>IS19b, IS19c směr vlevo nebo vpravo (folie R1)</t>
  </si>
  <si>
    <t>IS19b, IS19c směr vlevo nebo vpravo (folie R2)</t>
  </si>
  <si>
    <t>IS20 (folie R1)</t>
  </si>
  <si>
    <t>IS20 (folie R2)</t>
  </si>
  <si>
    <t>IS21a-IS21d (folie R1)</t>
  </si>
  <si>
    <t>IS21a-IS21d (folie R2)</t>
  </si>
  <si>
    <t>IS22a-IS22f (folie R1)</t>
  </si>
  <si>
    <t>IS22a-IS22f (folie R2)</t>
  </si>
  <si>
    <t>IS23 (folie R1)</t>
  </si>
  <si>
    <t>IS23 (folie R2)</t>
  </si>
  <si>
    <t>IS24a,IS24c (folie R1)</t>
  </si>
  <si>
    <t>IS24b (folie R1)</t>
  </si>
  <si>
    <t>IS24b (folie R2)</t>
  </si>
  <si>
    <t>IJ1-IJ3, IJ4c-IJ16 (folie R1)</t>
  </si>
  <si>
    <t>IJ1-IJ3, IJ4c-IJ16 (folie R2)</t>
  </si>
  <si>
    <t>IJ1-IJ3, IJ4c-IJ16 (folie R3)</t>
  </si>
  <si>
    <t>IJ4a (folie R1)</t>
  </si>
  <si>
    <t>IJ4a (folie R2)</t>
  </si>
  <si>
    <t>IJ4a (folie R3)</t>
  </si>
  <si>
    <t>IJ4b (folie R1)</t>
  </si>
  <si>
    <t>IJ4b (folie R2)</t>
  </si>
  <si>
    <t>IJ4b (folie R3)</t>
  </si>
  <si>
    <t>E1-E2b, E6, E9, E10 (folie R1)</t>
  </si>
  <si>
    <t>E1-E2b, E6, E9, E10 (folie R2)</t>
  </si>
  <si>
    <t>E1-E2b, E6, E9, E10 (folie R3)</t>
  </si>
  <si>
    <t>E2c (folie R1)</t>
  </si>
  <si>
    <t>E2c (folie R2)</t>
  </si>
  <si>
    <t>E2c (folie R3)</t>
  </si>
  <si>
    <t>E2d (folie R1)</t>
  </si>
  <si>
    <t>E2d (folie R2)</t>
  </si>
  <si>
    <t>E2d (folie R3)</t>
  </si>
  <si>
    <t>E3a-E5, E8d, E8e (folie R1)</t>
  </si>
  <si>
    <t>E3a-E5, E8d, E8e (folie R2)</t>
  </si>
  <si>
    <t>E3a-E5, E8d, E8e (folie R3)</t>
  </si>
  <si>
    <t>E7a, E7b (folie R1)</t>
  </si>
  <si>
    <t>E7a, E7b (folie R2)</t>
  </si>
  <si>
    <t>E7a, E7b (folie R3)</t>
  </si>
  <si>
    <t>E8a-E8c (folie R1)</t>
  </si>
  <si>
    <t>E8a-E8c (folie R2)</t>
  </si>
  <si>
    <t>E8a-E8c (folie R3)</t>
  </si>
  <si>
    <t>E11a-E11f (folie R1)</t>
  </si>
  <si>
    <t>E11a-E11f (folie R2)</t>
  </si>
  <si>
    <t>E11a-E11f (folie R3)</t>
  </si>
  <si>
    <t>E12a, E12b (folie R1)</t>
  </si>
  <si>
    <t>E12a, E12b (folie R2)</t>
  </si>
  <si>
    <t>E12a, E12b (folie R3)</t>
  </si>
  <si>
    <t>E12c (folie R1)</t>
  </si>
  <si>
    <t>E12c (folie R2)</t>
  </si>
  <si>
    <t>E12c (folie R3)</t>
  </si>
  <si>
    <t>E13 (folie R1)</t>
  </si>
  <si>
    <t>E13 (folie R2)</t>
  </si>
  <si>
    <t>E13 (folie R3)</t>
  </si>
  <si>
    <t>E14, E15 (folie R1)</t>
  </si>
  <si>
    <t>E14, E15 (folie R2)</t>
  </si>
  <si>
    <t>E14, E15 (folie R3)</t>
  </si>
  <si>
    <t>E17 (folie R1)</t>
  </si>
  <si>
    <t>E17 (folie R2)</t>
  </si>
  <si>
    <t>E17 (folie R3)</t>
  </si>
  <si>
    <t>fluorescenční značka - osmiúhelník (folie R3)</t>
  </si>
  <si>
    <t>fluorescenční značka - trojúhelník (folie R3)</t>
  </si>
  <si>
    <t>fluorescenční značka - čtverec (folie R3)</t>
  </si>
  <si>
    <t>fluorescenční značka- obdélník (folie R3)</t>
  </si>
  <si>
    <t>fluorescenční značka A32a - jednokolejný přejezd (folie R3)</t>
  </si>
  <si>
    <t>fluorescenční značka A32b - vícekolejný přejezd (folie R3)</t>
  </si>
  <si>
    <t>čištění DZ od přírodních vodou odstranitelných nečistot</t>
  </si>
  <si>
    <t>(urovnání obrubníku, řezání zábradlí, svodidla, šroubů zpomal.prahů a ost.spoj.materiálu, řezání větví do průměru 15cm, ruční úklid, likvidace/ manipulace se zničeným materiálem, servis pronajatých značek elektro 2 x týdně, atd.)</t>
  </si>
  <si>
    <t>doprava osobní nebo dodávkové vozidlo</t>
  </si>
  <si>
    <t>Nápis BUS, KOLO, TAXI, MP, IZS (2,50m)</t>
  </si>
  <si>
    <t>pronájem provizorní značení při DIO:</t>
  </si>
  <si>
    <t>demontáž sloupku pro DZ (betonová patka nebo betonový základ)</t>
  </si>
  <si>
    <t>montáž sloupku pro DZ vč. def. úpravy povrchu - povrch asfalt</t>
  </si>
  <si>
    <t>montáž sloupku pro DZ vč. def. úpravy povrchu - povrch dlažba (mozaika, drobná dlažba, zámková dlažba)</t>
  </si>
  <si>
    <t>montáž sloupku pro DZ vč. def. úpravy povrchu - povrch rostlý terén</t>
  </si>
  <si>
    <t>betonová zámková dlažba tl 40mm (výplň ostrůvku zámkovou dlažbou)</t>
  </si>
  <si>
    <t>betonová zámková dlažba tl 60mm (výplň ostrůvku zámkovou dlažbou)</t>
  </si>
  <si>
    <t>betonová zámková dlažba tl 80mm (výplň ostrůvku zámkovou dlažbou)</t>
  </si>
  <si>
    <t>MTh (motorová pila, rozbruska) každá započatá hod. práce</t>
  </si>
  <si>
    <t>pronájem DZ, zvětšená velikost, tř. R1</t>
  </si>
  <si>
    <t>pronájem DZ, zvětšená velikost, tř. R2</t>
  </si>
  <si>
    <t>pronájem DZ, zvětšená velikost, tř. R3</t>
  </si>
  <si>
    <t>vodorovné dopravní značení</t>
  </si>
  <si>
    <t>dopravně bezpečnostní zařízení</t>
  </si>
  <si>
    <t>svislé dopravní značení</t>
  </si>
  <si>
    <t>POLOŽKOVÝ CENÍK</t>
  </si>
  <si>
    <t xml:space="preserve">Správa a údržba dopravního značení - závady </t>
  </si>
  <si>
    <t xml:space="preserve">Veřejná zakázka </t>
  </si>
  <si>
    <t>Část A</t>
  </si>
  <si>
    <t>Oblast Praha – centrum</t>
  </si>
  <si>
    <t>Specifikace a počty objektů DZ  - oblast centrum</t>
  </si>
  <si>
    <t>Roční nabídková cena zakázky (bez DPH):</t>
  </si>
  <si>
    <t>Roční nabídková cena zakázky (s DPH):</t>
  </si>
  <si>
    <t>nespecifikované práce dělníka - ve fakturaci nutno přesně specifikovat</t>
  </si>
  <si>
    <t>osazení nebo odstranění kovové zábrany (oplocenky)</t>
  </si>
  <si>
    <t>osazení nebo odstranění zákrytu DZ (zapytlování)</t>
  </si>
  <si>
    <t>osazení nebo odstranění zákrytu DZ, rozm. 1000 x 1500 a větší, (zapytlování)</t>
  </si>
  <si>
    <t>osazení nebo odstranění dopravního kužele Z1</t>
  </si>
  <si>
    <t>osazení nebo odstranění zábrany pro označení uzavírky Z2</t>
  </si>
  <si>
    <t>osazení nebo odstranění samostatné vodící desky Leitboy vč. podstavce</t>
  </si>
  <si>
    <t>osazení nebo odstranění samostatné vodící desky Leitboy mini vč. podstavce</t>
  </si>
  <si>
    <t>osazení nebo odstranění mobilní plastové vodící stěny</t>
  </si>
  <si>
    <t>IS6a - IS9e (folie R1) - Zn</t>
  </si>
  <si>
    <t>IS6a - IS9e (folie R1) - Al</t>
  </si>
  <si>
    <t>IS6a - IS9e (folie R2) - Zn</t>
  </si>
  <si>
    <t>IS6a - IS9e (folie R3) - Zn</t>
  </si>
  <si>
    <t>IS6a - IS9e (folie R2) - Al</t>
  </si>
  <si>
    <t>IS6a - IS9e (folie R3) - Al</t>
  </si>
  <si>
    <t>800/160</t>
  </si>
  <si>
    <t>montáž DZ lamelového typu (bez konstrukce)</t>
  </si>
  <si>
    <t>demontáž zpomalovacího prahu MPSP65 1800x65x2000</t>
  </si>
  <si>
    <t>demontáž zpomalovacího prahu MPSP65 1800x65x3000</t>
  </si>
  <si>
    <t>rozpouštědlová barva - bílá strojní</t>
  </si>
  <si>
    <t>rozpouštědlová barva - barevná strojní</t>
  </si>
  <si>
    <t>IS22a-IS22f (folie R2) - oboustranná</t>
  </si>
  <si>
    <t>IS24a,IS24c (folie R2) - PIS</t>
  </si>
  <si>
    <t>IS24a,IS24c (folie R2) - oboustranná - PIS</t>
  </si>
  <si>
    <t>IS24a,IS24c (folie R3 + krycí folie) - PIS</t>
  </si>
  <si>
    <t>IS24a,IS24c (folie R3 + krycí folie) - oboustranná - PIS</t>
  </si>
  <si>
    <t>montáž příhradové konstrukce - rozteč 500 mm</t>
  </si>
  <si>
    <t>montáž příhradové konstrukce - rozteč 750 mm</t>
  </si>
  <si>
    <t>montáž příhradové konstrukce - rozteč 1000 mm</t>
  </si>
  <si>
    <t>demontáž příhradové konstrukce - rozteč 500 mm</t>
  </si>
  <si>
    <t>demontáž příhradové konstrukce - rozteč 750 mm</t>
  </si>
  <si>
    <t>demontáž příhradové konstrukce - rozteč 1000 mm</t>
  </si>
  <si>
    <t>příhradová konstrukce Zn - rozteč 500</t>
  </si>
  <si>
    <t>příhradová konstrukce Zn - rozteč 750</t>
  </si>
  <si>
    <t>příhradová konstrukce Zn - rozteč 1000</t>
  </si>
  <si>
    <t>instalace základu pro příhradovou konstrukci (výkop, betonáž, likvidace materiálu, úprava terénu)  - rozteč 500 mm</t>
  </si>
  <si>
    <t>instalace základu pro příhradovou konstrukci (výkop, betonáž, likvidace materiálu, úprava terénu) - rozteč 750 mm</t>
  </si>
  <si>
    <t>instalace základu pro příhradovou konstrukci (výkop, betonáž, likvidace materiálu, úprava terénu) - rozteč 1000 mm</t>
  </si>
  <si>
    <t>betonáž pro příhradovou kostrukci Zn  (vč. armakoše) - rozteč 500</t>
  </si>
  <si>
    <t>betonáž pro příhradovou kostrukci Zn (vč. armakoše) - rozteč 1000</t>
  </si>
  <si>
    <t>betonáž pro příhradovou kostrukci Zn (vč. armakoše) - rozteč 750</t>
  </si>
  <si>
    <t>demontáž základu pro příhradovou konstrukci (vč. likvidace vybouraného materiálu) - rozteč 500 mm</t>
  </si>
  <si>
    <t>demontáž základu pro příhradovou konstrukci (vč. likvidace vybouraného materiálu) - rozteč 750 mm</t>
  </si>
  <si>
    <t>demontáž základu pro příhradovou konstrukci (vč. likvidace vybouraného materiálu) - rozteč 1000 mm</t>
  </si>
  <si>
    <t>montáž zpomalovacího prahu MPSP65 1800x65x2000</t>
  </si>
  <si>
    <t>montáž zpomalovacího prahu MPSP65 1800x65x3000</t>
  </si>
  <si>
    <t>FeZn trubka 70/2 - s antigraffitovou povrchovou úpravou</t>
  </si>
  <si>
    <t>pronájem pojízdné uzavírkové tabule - typ II</t>
  </si>
  <si>
    <t>pronájem zabezpečovacího signálního přívěsu</t>
  </si>
  <si>
    <t>PŘÍHRADOVÉ KONSTRUKCE A LAMELOVÉ DZ</t>
  </si>
  <si>
    <t>Celková nabídková cena zakázky za 4 roky (bez DPH):</t>
  </si>
  <si>
    <t>Celková nabídková cena zakázky za 4 roky (s DPH):</t>
  </si>
  <si>
    <r>
      <t>m</t>
    </r>
    <r>
      <rPr>
        <sz val="8"/>
        <rFont val="Calibri"/>
        <family val="2"/>
        <charset val="238"/>
      </rPr>
      <t>²</t>
    </r>
  </si>
  <si>
    <r>
      <t>m</t>
    </r>
    <r>
      <rPr>
        <sz val="8"/>
        <rFont val="Calibri"/>
        <family val="2"/>
        <charset val="238"/>
      </rPr>
      <t>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</si>
</sst>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8"/>
      <color indexed="8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332">
    <xf numFmtId="0" fontId="0" fillId="0" borderId="0" xfId="0"/>
    <xf numFmtId="0" fontId="3" fillId="0" borderId="0" xfId="0" applyFont="1" applyBorder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9" fillId="3" borderId="6" xfId="0" applyFont="1" applyFill="1" applyBorder="1" applyAlignment="1">
      <alignment horizontal="center" vertical="center"/>
    </xf>
    <xf numFmtId="0" fontId="3" fillId="0" borderId="8" xfId="0" applyFont="1" applyBorder="1"/>
    <xf numFmtId="0" fontId="7" fillId="3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22" xfId="0" applyFont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3" fillId="0" borderId="27" xfId="0" applyFont="1" applyBorder="1"/>
    <xf numFmtId="0" fontId="3" fillId="0" borderId="27" xfId="0" applyFont="1" applyBorder="1" applyAlignment="1">
      <alignment horizontal="center"/>
    </xf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2" fontId="9" fillId="3" borderId="6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0" fillId="0" borderId="0" xfId="0" applyNumberFormat="1"/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Border="1"/>
    <xf numFmtId="2" fontId="3" fillId="0" borderId="17" xfId="0" applyNumberFormat="1" applyFont="1" applyBorder="1" applyAlignment="1">
      <alignment horizontal="center"/>
    </xf>
    <xf numFmtId="0" fontId="5" fillId="0" borderId="22" xfId="0" applyFont="1" applyBorder="1"/>
    <xf numFmtId="2" fontId="3" fillId="0" borderId="22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27" xfId="0" applyFont="1" applyBorder="1"/>
    <xf numFmtId="0" fontId="4" fillId="0" borderId="27" xfId="0" applyFont="1" applyFill="1" applyBorder="1" applyAlignment="1">
      <alignment horizontal="left" vertical="center"/>
    </xf>
    <xf numFmtId="2" fontId="5" fillId="0" borderId="2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29" xfId="0" applyFont="1" applyBorder="1"/>
    <xf numFmtId="2" fontId="3" fillId="0" borderId="27" xfId="0" applyNumberFormat="1" applyFont="1" applyBorder="1" applyAlignment="1">
      <alignment horizontal="center"/>
    </xf>
    <xf numFmtId="0" fontId="9" fillId="0" borderId="27" xfId="0" applyFont="1" applyFill="1" applyBorder="1" applyAlignment="1">
      <alignment horizontal="left" vertical="center"/>
    </xf>
    <xf numFmtId="0" fontId="6" fillId="0" borderId="17" xfId="0" applyFont="1" applyBorder="1"/>
    <xf numFmtId="0" fontId="4" fillId="0" borderId="29" xfId="0" applyFont="1" applyFill="1" applyBorder="1" applyAlignment="1">
      <alignment horizontal="left" vertical="center"/>
    </xf>
    <xf numFmtId="2" fontId="9" fillId="3" borderId="4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/>
    <xf numFmtId="0" fontId="5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4" fontId="7" fillId="3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0" borderId="27" xfId="0" applyFont="1" applyBorder="1"/>
    <xf numFmtId="0" fontId="5" fillId="0" borderId="32" xfId="0" applyFont="1" applyBorder="1"/>
    <xf numFmtId="2" fontId="3" fillId="0" borderId="32" xfId="0" applyNumberFormat="1" applyFont="1" applyBorder="1" applyAlignment="1">
      <alignment horizontal="center"/>
    </xf>
    <xf numFmtId="0" fontId="3" fillId="0" borderId="20" xfId="0" applyFont="1" applyBorder="1"/>
    <xf numFmtId="0" fontId="11" fillId="0" borderId="0" xfId="0" applyFont="1" applyFill="1"/>
    <xf numFmtId="0" fontId="5" fillId="0" borderId="21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17" xfId="0" applyFont="1" applyBorder="1" applyAlignment="1">
      <alignment horizontal="left" vertical="center"/>
    </xf>
    <xf numFmtId="0" fontId="3" fillId="0" borderId="33" xfId="0" applyFont="1" applyFill="1" applyBorder="1" applyAlignment="1">
      <alignment horizontal="center"/>
    </xf>
    <xf numFmtId="0" fontId="5" fillId="0" borderId="30" xfId="0" applyFont="1" applyBorder="1"/>
    <xf numFmtId="0" fontId="5" fillId="0" borderId="37" xfId="0" applyFont="1" applyBorder="1"/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4" xfId="0" applyFont="1" applyBorder="1"/>
    <xf numFmtId="0" fontId="5" fillId="0" borderId="27" xfId="0" applyFont="1" applyFill="1" applyBorder="1" applyAlignment="1">
      <alignment horizontal="center" vertical="center"/>
    </xf>
    <xf numFmtId="0" fontId="0" fillId="0" borderId="5" xfId="0" applyBorder="1"/>
    <xf numFmtId="0" fontId="9" fillId="3" borderId="11" xfId="0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5" xfId="0" applyFont="1" applyBorder="1"/>
    <xf numFmtId="0" fontId="3" fillId="0" borderId="21" xfId="0" applyFont="1" applyBorder="1"/>
    <xf numFmtId="0" fontId="3" fillId="0" borderId="4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43" xfId="0" applyFont="1" applyBorder="1"/>
    <xf numFmtId="0" fontId="6" fillId="0" borderId="37" xfId="0" applyFont="1" applyBorder="1"/>
    <xf numFmtId="0" fontId="3" fillId="0" borderId="5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0" fillId="0" borderId="4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17" fillId="0" borderId="0" xfId="0" applyNumberFormat="1" applyFont="1" applyAlignment="1"/>
    <xf numFmtId="0" fontId="20" fillId="0" borderId="0" xfId="0" applyFont="1" applyAlignment="1">
      <alignment vertical="center"/>
    </xf>
    <xf numFmtId="164" fontId="1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4" fontId="17" fillId="0" borderId="0" xfId="0" applyNumberFormat="1" applyFont="1"/>
    <xf numFmtId="0" fontId="3" fillId="0" borderId="5" xfId="0" applyFont="1" applyBorder="1" applyAlignment="1">
      <alignment horizontal="right"/>
    </xf>
    <xf numFmtId="0" fontId="3" fillId="0" borderId="9" xfId="0" applyFont="1" applyFill="1" applyBorder="1"/>
    <xf numFmtId="0" fontId="3" fillId="0" borderId="2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4" fontId="7" fillId="3" borderId="6" xfId="0" applyNumberFormat="1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22" fillId="0" borderId="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/>
    <xf numFmtId="2" fontId="6" fillId="0" borderId="17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2" borderId="38" xfId="0" applyFont="1" applyFill="1" applyBorder="1" applyAlignment="1" applyProtection="1">
      <alignment horizontal="center"/>
    </xf>
    <xf numFmtId="0" fontId="0" fillId="0" borderId="0" xfId="0" applyProtection="1"/>
    <xf numFmtId="0" fontId="7" fillId="2" borderId="29" xfId="0" applyFont="1" applyFill="1" applyBorder="1" applyAlignment="1" applyProtection="1">
      <alignment horizontal="center"/>
    </xf>
    <xf numFmtId="0" fontId="7" fillId="2" borderId="46" xfId="0" applyFont="1" applyFill="1" applyBorder="1" applyAlignment="1" applyProtection="1">
      <alignment horizontal="center"/>
    </xf>
    <xf numFmtId="1" fontId="3" fillId="0" borderId="35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center"/>
    </xf>
    <xf numFmtId="0" fontId="8" fillId="0" borderId="0" xfId="0" applyFont="1" applyProtection="1"/>
    <xf numFmtId="1" fontId="3" fillId="0" borderId="16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1" fontId="3" fillId="0" borderId="31" xfId="0" applyNumberFormat="1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47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left"/>
    </xf>
    <xf numFmtId="1" fontId="3" fillId="0" borderId="26" xfId="0" applyNumberFormat="1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1" fontId="3" fillId="0" borderId="33" xfId="0" applyNumberFormat="1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center"/>
    </xf>
    <xf numFmtId="0" fontId="3" fillId="0" borderId="22" xfId="0" applyFont="1" applyBorder="1" applyAlignment="1" applyProtection="1">
      <alignment horizontal="left"/>
    </xf>
    <xf numFmtId="1" fontId="3" fillId="0" borderId="14" xfId="0" applyNumberFormat="1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/>
    </xf>
    <xf numFmtId="1" fontId="3" fillId="0" borderId="21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0" fillId="0" borderId="0" xfId="0" applyFill="1" applyProtection="1"/>
    <xf numFmtId="1" fontId="3" fillId="4" borderId="33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/>
    </xf>
    <xf numFmtId="1" fontId="6" fillId="0" borderId="33" xfId="0" applyNumberFormat="1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3" fillId="0" borderId="32" xfId="0" applyFont="1" applyBorder="1" applyAlignment="1" applyProtection="1">
      <alignment horizontal="left"/>
    </xf>
    <xf numFmtId="0" fontId="7" fillId="2" borderId="25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" fontId="6" fillId="0" borderId="33" xfId="0" applyNumberFormat="1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1" fillId="0" borderId="0" xfId="0" applyFont="1" applyProtection="1"/>
    <xf numFmtId="0" fontId="6" fillId="0" borderId="39" xfId="1" applyFont="1" applyFill="1" applyBorder="1" applyAlignment="1" applyProtection="1">
      <alignment horizontal="left" vertical="center"/>
    </xf>
    <xf numFmtId="0" fontId="6" fillId="0" borderId="39" xfId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left" shrinkToFit="1"/>
    </xf>
    <xf numFmtId="0" fontId="6" fillId="0" borderId="30" xfId="0" applyFont="1" applyFill="1" applyBorder="1" applyAlignment="1" applyProtection="1">
      <alignment horizontal="center" shrinkToFit="1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center"/>
    </xf>
    <xf numFmtId="0" fontId="23" fillId="2" borderId="38" xfId="0" applyFont="1" applyFill="1" applyBorder="1" applyAlignment="1" applyProtection="1">
      <alignment horizontal="center"/>
    </xf>
    <xf numFmtId="0" fontId="7" fillId="2" borderId="48" xfId="0" applyFont="1" applyFill="1" applyBorder="1" applyAlignment="1" applyProtection="1">
      <alignment horizontal="center"/>
    </xf>
    <xf numFmtId="0" fontId="3" fillId="0" borderId="27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left" wrapText="1"/>
    </xf>
    <xf numFmtId="0" fontId="3" fillId="0" borderId="17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 wrapText="1"/>
    </xf>
    <xf numFmtId="0" fontId="6" fillId="0" borderId="17" xfId="0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center" wrapText="1"/>
    </xf>
    <xf numFmtId="1" fontId="6" fillId="0" borderId="16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Protection="1"/>
    <xf numFmtId="0" fontId="0" fillId="0" borderId="5" xfId="0" applyBorder="1" applyAlignment="1" applyProtection="1">
      <alignment horizontal="center"/>
    </xf>
    <xf numFmtId="0" fontId="22" fillId="0" borderId="7" xfId="0" applyFont="1" applyFill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1" fontId="0" fillId="0" borderId="0" xfId="0" applyNumberFormat="1" applyBorder="1" applyAlignment="1" applyProtection="1">
      <alignment horizontal="left"/>
    </xf>
    <xf numFmtId="1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1" xfId="0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Fill="1" applyBorder="1" applyAlignment="1" applyProtection="1">
      <alignment horizontal="center"/>
      <protection locked="0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3" fillId="0" borderId="29" xfId="0" applyNumberFormat="1" applyFont="1" applyFill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3" fillId="0" borderId="29" xfId="0" applyNumberFormat="1" applyFont="1" applyBorder="1" applyAlignment="1" applyProtection="1">
      <alignment horizontal="center"/>
      <protection locked="0"/>
    </xf>
    <xf numFmtId="0" fontId="3" fillId="0" borderId="27" xfId="0" applyNumberFormat="1" applyFont="1" applyBorder="1" applyAlignment="1" applyProtection="1">
      <alignment horizontal="center"/>
      <protection locked="0"/>
    </xf>
    <xf numFmtId="0" fontId="3" fillId="0" borderId="22" xfId="0" applyNumberFormat="1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7" fillId="2" borderId="23" xfId="0" applyFont="1" applyFill="1" applyBorder="1" applyAlignment="1" applyProtection="1">
      <alignment horizontal="left" vertical="center" wrapText="1"/>
    </xf>
    <xf numFmtId="0" fontId="7" fillId="2" borderId="42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7" fillId="2" borderId="51" xfId="0" applyFont="1" applyFill="1" applyBorder="1" applyAlignment="1" applyProtection="1">
      <alignment horizontal="left" vertical="center" wrapText="1"/>
    </xf>
    <xf numFmtId="0" fontId="7" fillId="2" borderId="36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13" fillId="2" borderId="51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13" fillId="2" borderId="42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24" xfId="0" applyFont="1" applyFill="1" applyBorder="1" applyAlignment="1" applyProtection="1">
      <alignment horizontal="left" vertical="center" wrapText="1"/>
    </xf>
    <xf numFmtId="1" fontId="7" fillId="2" borderId="49" xfId="0" applyNumberFormat="1" applyFont="1" applyFill="1" applyBorder="1" applyAlignment="1" applyProtection="1">
      <alignment horizontal="left" vertical="center"/>
    </xf>
    <xf numFmtId="1" fontId="7" fillId="2" borderId="50" xfId="0" applyNumberFormat="1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32" xfId="0" applyFont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/>
    </xf>
    <xf numFmtId="1" fontId="7" fillId="2" borderId="35" xfId="0" applyNumberFormat="1" applyFont="1" applyFill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/>
    </xf>
    <xf numFmtId="1" fontId="7" fillId="2" borderId="15" xfId="0" applyNumberFormat="1" applyFont="1" applyFill="1" applyBorder="1" applyAlignment="1" applyProtection="1">
      <alignment horizontal="left" vertical="center"/>
    </xf>
    <xf numFmtId="0" fontId="13" fillId="2" borderId="2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gif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30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gif"/><Relationship Id="rId24" Type="http://schemas.openxmlformats.org/officeDocument/2006/relationships/image" Target="../media/image25.jpeg"/><Relationship Id="rId32" Type="http://schemas.openxmlformats.org/officeDocument/2006/relationships/image" Target="../media/image33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jpeg"/><Relationship Id="rId10" Type="http://schemas.openxmlformats.org/officeDocument/2006/relationships/image" Target="../media/image11.gif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Relationship Id="rId27" Type="http://schemas.openxmlformats.org/officeDocument/2006/relationships/image" Target="../media/image28.jpeg"/><Relationship Id="rId30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123291</xdr:colOff>
      <xdr:row>15</xdr:row>
      <xdr:rowOff>173889</xdr:rowOff>
    </xdr:from>
    <xdr:to>
      <xdr:col>8</xdr:col>
      <xdr:colOff>491616</xdr:colOff>
      <xdr:row>35</xdr:row>
      <xdr:rowOff>53245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291" y="4027851"/>
          <a:ext cx="5174787" cy="3689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808</xdr:row>
      <xdr:rowOff>0</xdr:rowOff>
    </xdr:from>
    <xdr:to>
      <xdr:col>1</xdr:col>
      <xdr:colOff>1304193</xdr:colOff>
      <xdr:row>819</xdr:row>
      <xdr:rowOff>68905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550404"/>
          <a:ext cx="1304193" cy="2164405"/>
        </a:xfrm>
        <a:prstGeom prst="rect">
          <a:avLst/>
        </a:prstGeom>
      </xdr:spPr>
    </xdr:pic>
    <xdr:clientData/>
  </xdr:twoCellAnchor>
  <xdr:twoCellAnchor editAs="oneCell">
    <xdr:from>
      <xdr:col>1</xdr:col>
      <xdr:colOff>58615</xdr:colOff>
      <xdr:row>788</xdr:row>
      <xdr:rowOff>87924</xdr:rowOff>
    </xdr:from>
    <xdr:to>
      <xdr:col>1</xdr:col>
      <xdr:colOff>1948962</xdr:colOff>
      <xdr:row>797</xdr:row>
      <xdr:rowOff>99391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7" y="94107001"/>
          <a:ext cx="1890347" cy="17259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821</xdr:row>
      <xdr:rowOff>1</xdr:rowOff>
    </xdr:from>
    <xdr:to>
      <xdr:col>1</xdr:col>
      <xdr:colOff>1817077</xdr:colOff>
      <xdr:row>827</xdr:row>
      <xdr:rowOff>65883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8407905"/>
          <a:ext cx="1817077" cy="12088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3231173</xdr:colOff>
      <xdr:row>838</xdr:row>
      <xdr:rowOff>49891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9931904"/>
          <a:ext cx="3231173" cy="17643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2619375</xdr:colOff>
      <xdr:row>849</xdr:row>
      <xdr:rowOff>28575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2027404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853</xdr:row>
      <xdr:rowOff>0</xdr:rowOff>
    </xdr:from>
    <xdr:to>
      <xdr:col>1</xdr:col>
      <xdr:colOff>2616758</xdr:colOff>
      <xdr:row>861</xdr:row>
      <xdr:rowOff>14654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04122904"/>
          <a:ext cx="2616759" cy="15386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</xdr:col>
      <xdr:colOff>3963866</xdr:colOff>
      <xdr:row>877</xdr:row>
      <xdr:rowOff>104290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6027904"/>
          <a:ext cx="3963866" cy="25807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2593731</xdr:colOff>
      <xdr:row>889</xdr:row>
      <xdr:rowOff>152017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9075904"/>
          <a:ext cx="2593731" cy="18665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892</xdr:row>
      <xdr:rowOff>0</xdr:rowOff>
    </xdr:from>
    <xdr:to>
      <xdr:col>1</xdr:col>
      <xdr:colOff>2562225</xdr:colOff>
      <xdr:row>901</xdr:row>
      <xdr:rowOff>66675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1361904"/>
          <a:ext cx="2562225" cy="17811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919</xdr:row>
      <xdr:rowOff>0</xdr:rowOff>
    </xdr:from>
    <xdr:to>
      <xdr:col>1</xdr:col>
      <xdr:colOff>2542442</xdr:colOff>
      <xdr:row>932</xdr:row>
      <xdr:rowOff>162714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13647904"/>
          <a:ext cx="2542443" cy="26392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934</xdr:row>
      <xdr:rowOff>1</xdr:rowOff>
    </xdr:from>
    <xdr:to>
      <xdr:col>1</xdr:col>
      <xdr:colOff>2505686</xdr:colOff>
      <xdr:row>947</xdr:row>
      <xdr:rowOff>124559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6498078"/>
          <a:ext cx="2505686" cy="26010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2447193</xdr:colOff>
      <xdr:row>961</xdr:row>
      <xdr:rowOff>161193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9355577"/>
          <a:ext cx="2447193" cy="24471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2425212</xdr:colOff>
      <xdr:row>975</xdr:row>
      <xdr:rowOff>139212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2022577"/>
          <a:ext cx="2425212" cy="2425212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983</xdr:row>
      <xdr:rowOff>1</xdr:rowOff>
    </xdr:from>
    <xdr:to>
      <xdr:col>1</xdr:col>
      <xdr:colOff>2585425</xdr:colOff>
      <xdr:row>993</xdr:row>
      <xdr:rowOff>124559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24689578"/>
          <a:ext cx="2585424" cy="20295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799</xdr:row>
      <xdr:rowOff>117230</xdr:rowOff>
    </xdr:from>
    <xdr:to>
      <xdr:col>1</xdr:col>
      <xdr:colOff>1459870</xdr:colOff>
      <xdr:row>806</xdr:row>
      <xdr:rowOff>29308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850807"/>
          <a:ext cx="1459870" cy="12455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996</xdr:row>
      <xdr:rowOff>56172</xdr:rowOff>
    </xdr:from>
    <xdr:to>
      <xdr:col>1</xdr:col>
      <xdr:colOff>2601057</xdr:colOff>
      <xdr:row>1009</xdr:row>
      <xdr:rowOff>180729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9317749"/>
          <a:ext cx="2601057" cy="26010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1010</xdr:row>
      <xdr:rowOff>190499</xdr:rowOff>
    </xdr:from>
    <xdr:to>
      <xdr:col>1</xdr:col>
      <xdr:colOff>2593731</xdr:colOff>
      <xdr:row>1021</xdr:row>
      <xdr:rowOff>37794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32119076"/>
          <a:ext cx="2593731" cy="194279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1022</xdr:row>
      <xdr:rowOff>190499</xdr:rowOff>
    </xdr:from>
    <xdr:to>
      <xdr:col>1</xdr:col>
      <xdr:colOff>2579076</xdr:colOff>
      <xdr:row>1036</xdr:row>
      <xdr:rowOff>102576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34405076"/>
          <a:ext cx="2579077" cy="2579077"/>
        </a:xfrm>
        <a:prstGeom prst="rect">
          <a:avLst/>
        </a:prstGeom>
      </xdr:spPr>
    </xdr:pic>
    <xdr:clientData/>
  </xdr:twoCellAnchor>
  <xdr:twoCellAnchor editAs="oneCell">
    <xdr:from>
      <xdr:col>0</xdr:col>
      <xdr:colOff>439616</xdr:colOff>
      <xdr:row>1048</xdr:row>
      <xdr:rowOff>102575</xdr:rowOff>
    </xdr:from>
    <xdr:to>
      <xdr:col>1</xdr:col>
      <xdr:colOff>2278063</xdr:colOff>
      <xdr:row>1059</xdr:row>
      <xdr:rowOff>189782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16" y="140088325"/>
          <a:ext cx="2282947" cy="21827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1142</xdr:row>
      <xdr:rowOff>0</xdr:rowOff>
    </xdr:from>
    <xdr:to>
      <xdr:col>1</xdr:col>
      <xdr:colOff>2266962</xdr:colOff>
      <xdr:row>1148</xdr:row>
      <xdr:rowOff>183173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0120077"/>
          <a:ext cx="2266962" cy="13261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</xdr:col>
      <xdr:colOff>1362808</xdr:colOff>
      <xdr:row>1189</xdr:row>
      <xdr:rowOff>120448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1644077"/>
          <a:ext cx="1362808" cy="22159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1191</xdr:row>
      <xdr:rowOff>1</xdr:rowOff>
    </xdr:from>
    <xdr:to>
      <xdr:col>1</xdr:col>
      <xdr:colOff>2322635</xdr:colOff>
      <xdr:row>1200</xdr:row>
      <xdr:rowOff>27477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4120578"/>
          <a:ext cx="2322635" cy="17419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1063</xdr:row>
      <xdr:rowOff>1</xdr:rowOff>
    </xdr:from>
    <xdr:to>
      <xdr:col>1</xdr:col>
      <xdr:colOff>4589073</xdr:colOff>
      <xdr:row>1075</xdr:row>
      <xdr:rowOff>21981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2787078"/>
          <a:ext cx="4589073" cy="2307980"/>
        </a:xfrm>
        <a:prstGeom prst="rect">
          <a:avLst/>
        </a:prstGeom>
      </xdr:spPr>
    </xdr:pic>
    <xdr:clientData/>
  </xdr:twoCellAnchor>
  <xdr:twoCellAnchor editAs="oneCell">
    <xdr:from>
      <xdr:col>1</xdr:col>
      <xdr:colOff>43963</xdr:colOff>
      <xdr:row>1077</xdr:row>
      <xdr:rowOff>87923</xdr:rowOff>
    </xdr:from>
    <xdr:to>
      <xdr:col>1</xdr:col>
      <xdr:colOff>1773117</xdr:colOff>
      <xdr:row>1086</xdr:row>
      <xdr:rowOff>102577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5" y="145542000"/>
          <a:ext cx="1729154" cy="17291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</xdr:col>
      <xdr:colOff>1758462</xdr:colOff>
      <xdr:row>1092</xdr:row>
      <xdr:rowOff>162611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7549577"/>
          <a:ext cx="1758462" cy="9246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1743808</xdr:colOff>
      <xdr:row>1099</xdr:row>
      <xdr:rowOff>182857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8692577"/>
          <a:ext cx="1743808" cy="11353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</xdr:col>
      <xdr:colOff>1699846</xdr:colOff>
      <xdr:row>1106</xdr:row>
      <xdr:rowOff>54601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0026077"/>
          <a:ext cx="1699846" cy="10071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1113</xdr:row>
      <xdr:rowOff>0</xdr:rowOff>
    </xdr:from>
    <xdr:to>
      <xdr:col>1</xdr:col>
      <xdr:colOff>1641231</xdr:colOff>
      <xdr:row>1118</xdr:row>
      <xdr:rowOff>66791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1359577"/>
          <a:ext cx="1641231" cy="10192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1123</xdr:row>
      <xdr:rowOff>0</xdr:rowOff>
    </xdr:from>
    <xdr:to>
      <xdr:col>1</xdr:col>
      <xdr:colOff>2857500</xdr:colOff>
      <xdr:row>1131</xdr:row>
      <xdr:rowOff>76200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2693077"/>
          <a:ext cx="2857500" cy="1600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1133</xdr:row>
      <xdr:rowOff>0</xdr:rowOff>
    </xdr:from>
    <xdr:to>
      <xdr:col>1</xdr:col>
      <xdr:colOff>2579077</xdr:colOff>
      <xdr:row>1140</xdr:row>
      <xdr:rowOff>110783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4598077"/>
          <a:ext cx="2579077" cy="144428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1153</xdr:row>
      <xdr:rowOff>1</xdr:rowOff>
    </xdr:from>
    <xdr:to>
      <xdr:col>1</xdr:col>
      <xdr:colOff>1787771</xdr:colOff>
      <xdr:row>1162</xdr:row>
      <xdr:rowOff>73271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57821924"/>
          <a:ext cx="1787770" cy="1787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14654</xdr:colOff>
      <xdr:row>1164</xdr:row>
      <xdr:rowOff>29308</xdr:rowOff>
    </xdr:from>
    <xdr:to>
      <xdr:col>1</xdr:col>
      <xdr:colOff>2919374</xdr:colOff>
      <xdr:row>1172</xdr:row>
      <xdr:rowOff>139212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596" y="159946731"/>
          <a:ext cx="2904720" cy="1633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orge/Desktop/cen&#237;ky/pln&#253;/RS_cen&#237;k_z&#225;vady_L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LB"/>
      <sheetName val="SDZ+DBZ"/>
      <sheetName val="VDZ "/>
      <sheetName val="Provizorní"/>
    </sheetNames>
    <sheetDataSet>
      <sheetData sheetId="0"/>
      <sheetData sheetId="1">
        <row r="2">
          <cell r="J2">
            <v>0.42</v>
          </cell>
        </row>
      </sheetData>
      <sheetData sheetId="2">
        <row r="148">
          <cell r="F148">
            <v>447770</v>
          </cell>
        </row>
      </sheetData>
      <sheetData sheetId="3">
        <row r="105">
          <cell r="E105">
            <v>3640352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zoomScaleSheetLayoutView="160" zoomScalePageLayoutView="145" workbookViewId="0">
      <selection sqref="A1:I1"/>
    </sheetView>
  </sheetViews>
  <sheetFormatPr defaultRowHeight="15" x14ac:dyDescent="0.25"/>
  <cols>
    <col min="1" max="1" width="12.28515625" customWidth="1"/>
    <col min="7" max="7" width="6.7109375" customWidth="1"/>
    <col min="8" max="8" width="7.42578125" customWidth="1"/>
    <col min="9" max="9" width="13.85546875" customWidth="1"/>
  </cols>
  <sheetData>
    <row r="1" spans="1:9" ht="18.75" x14ac:dyDescent="0.25">
      <c r="A1" s="271" t="s">
        <v>850</v>
      </c>
      <c r="B1" s="271"/>
      <c r="C1" s="271"/>
      <c r="D1" s="271"/>
      <c r="E1" s="271"/>
      <c r="F1" s="271"/>
      <c r="G1" s="271"/>
      <c r="H1" s="271"/>
      <c r="I1" s="271"/>
    </row>
    <row r="2" spans="1:9" ht="18.75" x14ac:dyDescent="0.25">
      <c r="A2" s="126"/>
      <c r="B2" s="126"/>
      <c r="C2" s="126"/>
      <c r="D2" s="126"/>
      <c r="E2" s="126"/>
      <c r="F2" s="126"/>
      <c r="G2" s="126"/>
      <c r="H2" s="126"/>
      <c r="I2" s="126"/>
    </row>
    <row r="3" spans="1:9" ht="18.75" x14ac:dyDescent="0.25">
      <c r="A3" s="271" t="s">
        <v>849</v>
      </c>
      <c r="B3" s="271"/>
      <c r="C3" s="271"/>
      <c r="D3" s="271"/>
      <c r="E3" s="271"/>
      <c r="F3" s="271"/>
      <c r="G3" s="271"/>
      <c r="H3" s="271"/>
      <c r="I3" s="271"/>
    </row>
    <row r="4" spans="1:9" ht="18.75" x14ac:dyDescent="0.25">
      <c r="A4" s="126"/>
      <c r="B4" s="126"/>
      <c r="C4" s="126"/>
      <c r="D4" s="126"/>
      <c r="E4" s="126"/>
      <c r="F4" s="126"/>
      <c r="G4" s="126"/>
      <c r="H4" s="126"/>
      <c r="I4" s="126"/>
    </row>
    <row r="5" spans="1:9" ht="18.75" x14ac:dyDescent="0.25">
      <c r="A5" s="271" t="s">
        <v>851</v>
      </c>
      <c r="B5" s="271"/>
      <c r="C5" s="271"/>
      <c r="D5" s="271"/>
      <c r="E5" s="271"/>
      <c r="F5" s="271"/>
      <c r="G5" s="271"/>
      <c r="H5" s="271"/>
      <c r="I5" s="271"/>
    </row>
    <row r="6" spans="1:9" ht="18.75" x14ac:dyDescent="0.25">
      <c r="A6" s="126"/>
      <c r="B6" s="126"/>
      <c r="C6" s="126"/>
      <c r="D6" s="126"/>
      <c r="E6" s="126"/>
      <c r="F6" s="126"/>
      <c r="G6" s="126"/>
      <c r="H6" s="126"/>
      <c r="I6" s="126"/>
    </row>
    <row r="7" spans="1:9" ht="26.25" x14ac:dyDescent="0.25">
      <c r="A7" s="272" t="s">
        <v>852</v>
      </c>
      <c r="B7" s="272"/>
      <c r="C7" s="272"/>
      <c r="D7" s="272"/>
      <c r="E7" s="272"/>
      <c r="F7" s="272"/>
      <c r="G7" s="272"/>
      <c r="H7" s="272"/>
      <c r="I7" s="272"/>
    </row>
    <row r="8" spans="1:9" ht="26.25" x14ac:dyDescent="0.25">
      <c r="A8" s="127"/>
      <c r="B8" s="127"/>
      <c r="C8" s="127"/>
      <c r="D8" s="127"/>
      <c r="E8" s="127"/>
      <c r="F8" s="127"/>
      <c r="G8" s="127"/>
      <c r="H8" s="127"/>
      <c r="I8" s="127"/>
    </row>
    <row r="9" spans="1:9" ht="26.25" x14ac:dyDescent="0.25">
      <c r="A9" s="273" t="s">
        <v>848</v>
      </c>
      <c r="B9" s="273"/>
      <c r="C9" s="273"/>
      <c r="D9" s="273"/>
      <c r="E9" s="273"/>
      <c r="F9" s="273"/>
      <c r="G9" s="273"/>
      <c r="H9" s="273"/>
      <c r="I9" s="273"/>
    </row>
    <row r="10" spans="1:9" ht="26.25" x14ac:dyDescent="0.25">
      <c r="A10" s="127"/>
    </row>
    <row r="11" spans="1:9" ht="18.75" customHeight="1" x14ac:dyDescent="0.25">
      <c r="A11" s="101" t="s">
        <v>854</v>
      </c>
      <c r="B11" s="101"/>
      <c r="C11" s="101"/>
      <c r="D11" s="101"/>
      <c r="E11" s="101"/>
      <c r="F11" s="103"/>
      <c r="I11" s="102">
        <f>SUM('SDZ+DBZ'!H773+'VDZ '!G150+Provizorní!F81)</f>
        <v>0</v>
      </c>
    </row>
    <row r="12" spans="1:9" ht="18.75" customHeight="1" x14ac:dyDescent="0.25">
      <c r="A12" s="101" t="s">
        <v>855</v>
      </c>
      <c r="B12" s="101"/>
      <c r="C12" s="101"/>
      <c r="D12" s="101"/>
      <c r="E12" s="101"/>
      <c r="G12" s="59"/>
      <c r="I12" s="100"/>
    </row>
    <row r="13" spans="1:9" ht="18.75" customHeight="1" x14ac:dyDescent="0.25">
      <c r="A13" s="101" t="s">
        <v>906</v>
      </c>
      <c r="I13" s="104">
        <f>SUM(I11*4)</f>
        <v>0</v>
      </c>
    </row>
    <row r="14" spans="1:9" ht="18.75" customHeight="1" x14ac:dyDescent="0.25">
      <c r="A14" s="101" t="s">
        <v>907</v>
      </c>
      <c r="B14" s="99"/>
      <c r="C14" s="98"/>
    </row>
    <row r="38" spans="2:8" ht="15.75" thickBot="1" x14ac:dyDescent="0.3"/>
    <row r="39" spans="2:8" ht="18.75" x14ac:dyDescent="0.25">
      <c r="B39" s="268" t="s">
        <v>853</v>
      </c>
      <c r="C39" s="269"/>
      <c r="D39" s="269"/>
      <c r="E39" s="269"/>
      <c r="F39" s="269"/>
      <c r="G39" s="269"/>
      <c r="H39" s="270"/>
    </row>
    <row r="40" spans="2:8" x14ac:dyDescent="0.25">
      <c r="B40" s="262" t="s">
        <v>847</v>
      </c>
      <c r="C40" s="263"/>
      <c r="D40" s="263"/>
      <c r="E40" s="263"/>
      <c r="F40" s="264"/>
      <c r="G40" s="97" t="s">
        <v>6</v>
      </c>
      <c r="H40" s="96">
        <v>30244</v>
      </c>
    </row>
    <row r="41" spans="2:8" x14ac:dyDescent="0.25">
      <c r="B41" s="262" t="s">
        <v>846</v>
      </c>
      <c r="C41" s="263"/>
      <c r="D41" s="263"/>
      <c r="E41" s="263"/>
      <c r="F41" s="264"/>
      <c r="G41" s="97" t="s">
        <v>6</v>
      </c>
      <c r="H41" s="96">
        <v>1027</v>
      </c>
    </row>
    <row r="42" spans="2:8" ht="15.75" thickBot="1" x14ac:dyDescent="0.3">
      <c r="B42" s="265" t="s">
        <v>845</v>
      </c>
      <c r="C42" s="266"/>
      <c r="D42" s="266"/>
      <c r="E42" s="266"/>
      <c r="F42" s="267"/>
      <c r="G42" s="95" t="s">
        <v>14</v>
      </c>
      <c r="H42" s="94">
        <v>157200</v>
      </c>
    </row>
  </sheetData>
  <sheetProtection password="EE17" sheet="1" objects="1" scenarios="1"/>
  <mergeCells count="9">
    <mergeCell ref="B40:F40"/>
    <mergeCell ref="B41:F41"/>
    <mergeCell ref="B42:F42"/>
    <mergeCell ref="B39:H39"/>
    <mergeCell ref="A1:I1"/>
    <mergeCell ref="A3:I3"/>
    <mergeCell ref="A5:I5"/>
    <mergeCell ref="A7:I7"/>
    <mergeCell ref="A9:I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5"/>
  <sheetViews>
    <sheetView zoomScaleNormal="100" zoomScaleSheetLayoutView="130" workbookViewId="0">
      <selection sqref="A1:A2"/>
    </sheetView>
  </sheetViews>
  <sheetFormatPr defaultRowHeight="15" x14ac:dyDescent="0.25"/>
  <cols>
    <col min="1" max="1" width="6.7109375" style="228" customWidth="1"/>
    <col min="2" max="2" width="72.42578125" style="229" customWidth="1"/>
    <col min="3" max="3" width="5.7109375" style="224" customWidth="1"/>
    <col min="4" max="4" width="10.85546875" style="230" customWidth="1"/>
    <col min="5" max="5" width="5.42578125" style="231" customWidth="1"/>
    <col min="6" max="6" width="8.28515625" style="231" customWidth="1"/>
    <col min="7" max="7" width="8.85546875" style="232" customWidth="1"/>
    <col min="8" max="8" width="9.42578125" style="232" customWidth="1"/>
    <col min="9" max="16384" width="9.140625" style="129"/>
  </cols>
  <sheetData>
    <row r="1" spans="1:8" ht="45" customHeight="1" x14ac:dyDescent="0.25">
      <c r="A1" s="304" t="s">
        <v>7</v>
      </c>
      <c r="B1" s="301" t="s">
        <v>106</v>
      </c>
      <c r="C1" s="278" t="s">
        <v>310</v>
      </c>
      <c r="D1" s="284" t="s">
        <v>105</v>
      </c>
      <c r="E1" s="284" t="s">
        <v>2</v>
      </c>
      <c r="F1" s="276" t="s">
        <v>108</v>
      </c>
      <c r="G1" s="277"/>
      <c r="H1" s="128" t="s">
        <v>3</v>
      </c>
    </row>
    <row r="2" spans="1:8" ht="15" customHeight="1" thickBot="1" x14ac:dyDescent="0.3">
      <c r="A2" s="305"/>
      <c r="B2" s="302"/>
      <c r="C2" s="279"/>
      <c r="D2" s="285"/>
      <c r="E2" s="285"/>
      <c r="F2" s="130" t="s">
        <v>1</v>
      </c>
      <c r="G2" s="130" t="s">
        <v>590</v>
      </c>
      <c r="H2" s="131">
        <f>SUM(H3:H26)</f>
        <v>0</v>
      </c>
    </row>
    <row r="3" spans="1:8" s="136" customFormat="1" x14ac:dyDescent="0.25">
      <c r="A3" s="132">
        <v>1</v>
      </c>
      <c r="B3" s="315" t="s">
        <v>632</v>
      </c>
      <c r="C3" s="288"/>
      <c r="D3" s="133">
        <v>700</v>
      </c>
      <c r="E3" s="134" t="s">
        <v>6</v>
      </c>
      <c r="F3" s="134">
        <v>1</v>
      </c>
      <c r="G3" s="233"/>
      <c r="H3" s="135">
        <f t="shared" ref="H3:H20" si="0">SUM(F3*G3)</f>
        <v>0</v>
      </c>
    </row>
    <row r="4" spans="1:8" s="136" customFormat="1" x14ac:dyDescent="0.25">
      <c r="A4" s="137">
        <f>A3+1</f>
        <v>2</v>
      </c>
      <c r="B4" s="300"/>
      <c r="C4" s="286"/>
      <c r="D4" s="138">
        <v>900</v>
      </c>
      <c r="E4" s="139" t="s">
        <v>6</v>
      </c>
      <c r="F4" s="140">
        <v>1</v>
      </c>
      <c r="G4" s="234"/>
      <c r="H4" s="141">
        <f t="shared" si="0"/>
        <v>0</v>
      </c>
    </row>
    <row r="5" spans="1:8" s="136" customFormat="1" x14ac:dyDescent="0.25">
      <c r="A5" s="142">
        <f t="shared" ref="A5:A26" si="1">A4+1</f>
        <v>3</v>
      </c>
      <c r="B5" s="300"/>
      <c r="C5" s="286"/>
      <c r="D5" s="143">
        <v>1250</v>
      </c>
      <c r="E5" s="144" t="s">
        <v>6</v>
      </c>
      <c r="F5" s="145">
        <v>1</v>
      </c>
      <c r="G5" s="235"/>
      <c r="H5" s="146">
        <f t="shared" si="0"/>
        <v>0</v>
      </c>
    </row>
    <row r="6" spans="1:8" s="136" customFormat="1" x14ac:dyDescent="0.25">
      <c r="A6" s="142">
        <f t="shared" si="1"/>
        <v>4</v>
      </c>
      <c r="B6" s="314" t="s">
        <v>633</v>
      </c>
      <c r="C6" s="287"/>
      <c r="D6" s="139">
        <v>700</v>
      </c>
      <c r="E6" s="139" t="s">
        <v>6</v>
      </c>
      <c r="F6" s="139">
        <v>1</v>
      </c>
      <c r="G6" s="236"/>
      <c r="H6" s="141">
        <f t="shared" si="0"/>
        <v>0</v>
      </c>
    </row>
    <row r="7" spans="1:8" s="136" customFormat="1" x14ac:dyDescent="0.25">
      <c r="A7" s="142">
        <f t="shared" si="1"/>
        <v>5</v>
      </c>
      <c r="B7" s="314"/>
      <c r="C7" s="287"/>
      <c r="D7" s="139">
        <v>900</v>
      </c>
      <c r="E7" s="139" t="s">
        <v>6</v>
      </c>
      <c r="F7" s="139">
        <v>32</v>
      </c>
      <c r="G7" s="236"/>
      <c r="H7" s="141">
        <f t="shared" si="0"/>
        <v>0</v>
      </c>
    </row>
    <row r="8" spans="1:8" s="136" customFormat="1" x14ac:dyDescent="0.25">
      <c r="A8" s="142">
        <f t="shared" si="1"/>
        <v>6</v>
      </c>
      <c r="B8" s="314"/>
      <c r="C8" s="287"/>
      <c r="D8" s="139">
        <v>1250</v>
      </c>
      <c r="E8" s="139" t="s">
        <v>6</v>
      </c>
      <c r="F8" s="139">
        <v>1</v>
      </c>
      <c r="G8" s="236"/>
      <c r="H8" s="141">
        <f t="shared" si="0"/>
        <v>0</v>
      </c>
    </row>
    <row r="9" spans="1:8" s="136" customFormat="1" x14ac:dyDescent="0.25">
      <c r="A9" s="142">
        <f t="shared" si="1"/>
        <v>7</v>
      </c>
      <c r="B9" s="300" t="s">
        <v>634</v>
      </c>
      <c r="C9" s="286"/>
      <c r="D9" s="147">
        <v>700</v>
      </c>
      <c r="E9" s="140" t="s">
        <v>6</v>
      </c>
      <c r="F9" s="140">
        <v>1</v>
      </c>
      <c r="G9" s="234"/>
      <c r="H9" s="141">
        <f t="shared" si="0"/>
        <v>0</v>
      </c>
    </row>
    <row r="10" spans="1:8" s="136" customFormat="1" x14ac:dyDescent="0.25">
      <c r="A10" s="142">
        <f t="shared" si="1"/>
        <v>8</v>
      </c>
      <c r="B10" s="300"/>
      <c r="C10" s="286"/>
      <c r="D10" s="138">
        <v>900</v>
      </c>
      <c r="E10" s="139" t="s">
        <v>6</v>
      </c>
      <c r="F10" s="140">
        <v>1</v>
      </c>
      <c r="G10" s="234"/>
      <c r="H10" s="141">
        <f t="shared" si="0"/>
        <v>0</v>
      </c>
    </row>
    <row r="11" spans="1:8" s="136" customFormat="1" x14ac:dyDescent="0.25">
      <c r="A11" s="142">
        <f t="shared" si="1"/>
        <v>9</v>
      </c>
      <c r="B11" s="290"/>
      <c r="C11" s="281"/>
      <c r="D11" s="138">
        <v>1250</v>
      </c>
      <c r="E11" s="139" t="s">
        <v>6</v>
      </c>
      <c r="F11" s="140">
        <v>1</v>
      </c>
      <c r="G11" s="234"/>
      <c r="H11" s="141">
        <f t="shared" si="0"/>
        <v>0</v>
      </c>
    </row>
    <row r="12" spans="1:8" x14ac:dyDescent="0.25">
      <c r="A12" s="142">
        <f t="shared" si="1"/>
        <v>10</v>
      </c>
      <c r="B12" s="148" t="s">
        <v>635</v>
      </c>
      <c r="C12" s="139"/>
      <c r="D12" s="139" t="s">
        <v>109</v>
      </c>
      <c r="E12" s="139" t="s">
        <v>6</v>
      </c>
      <c r="F12" s="139">
        <v>1</v>
      </c>
      <c r="G12" s="236"/>
      <c r="H12" s="141">
        <f t="shared" si="0"/>
        <v>0</v>
      </c>
    </row>
    <row r="13" spans="1:8" x14ac:dyDescent="0.25">
      <c r="A13" s="142">
        <f t="shared" si="1"/>
        <v>11</v>
      </c>
      <c r="B13" s="148" t="s">
        <v>636</v>
      </c>
      <c r="C13" s="139"/>
      <c r="D13" s="139" t="s">
        <v>109</v>
      </c>
      <c r="E13" s="139" t="s">
        <v>6</v>
      </c>
      <c r="F13" s="139">
        <v>7</v>
      </c>
      <c r="G13" s="236"/>
      <c r="H13" s="141">
        <f t="shared" si="0"/>
        <v>0</v>
      </c>
    </row>
    <row r="14" spans="1:8" x14ac:dyDescent="0.25">
      <c r="A14" s="142">
        <f t="shared" si="1"/>
        <v>12</v>
      </c>
      <c r="B14" s="148" t="s">
        <v>637</v>
      </c>
      <c r="C14" s="139"/>
      <c r="D14" s="139" t="s">
        <v>109</v>
      </c>
      <c r="E14" s="139" t="s">
        <v>6</v>
      </c>
      <c r="F14" s="139">
        <v>1</v>
      </c>
      <c r="G14" s="236"/>
      <c r="H14" s="141">
        <f t="shared" si="0"/>
        <v>0</v>
      </c>
    </row>
    <row r="15" spans="1:8" x14ac:dyDescent="0.25">
      <c r="A15" s="142">
        <f t="shared" si="1"/>
        <v>13</v>
      </c>
      <c r="B15" s="289" t="s">
        <v>638</v>
      </c>
      <c r="C15" s="280"/>
      <c r="D15" s="139" t="s">
        <v>110</v>
      </c>
      <c r="E15" s="139" t="s">
        <v>6</v>
      </c>
      <c r="F15" s="139">
        <v>1</v>
      </c>
      <c r="G15" s="236"/>
      <c r="H15" s="141">
        <f t="shared" si="0"/>
        <v>0</v>
      </c>
    </row>
    <row r="16" spans="1:8" x14ac:dyDescent="0.25">
      <c r="A16" s="142">
        <f t="shared" si="1"/>
        <v>14</v>
      </c>
      <c r="B16" s="290"/>
      <c r="C16" s="281"/>
      <c r="D16" s="139" t="s">
        <v>111</v>
      </c>
      <c r="E16" s="139" t="s">
        <v>6</v>
      </c>
      <c r="F16" s="139">
        <v>1</v>
      </c>
      <c r="G16" s="236"/>
      <c r="H16" s="141">
        <f t="shared" si="0"/>
        <v>0</v>
      </c>
    </row>
    <row r="17" spans="1:8" x14ac:dyDescent="0.25">
      <c r="A17" s="142">
        <f t="shared" si="1"/>
        <v>15</v>
      </c>
      <c r="B17" s="289" t="s">
        <v>639</v>
      </c>
      <c r="C17" s="280"/>
      <c r="D17" s="139" t="s">
        <v>110</v>
      </c>
      <c r="E17" s="139" t="s">
        <v>6</v>
      </c>
      <c r="F17" s="139">
        <v>1</v>
      </c>
      <c r="G17" s="236"/>
      <c r="H17" s="141">
        <f t="shared" si="0"/>
        <v>0</v>
      </c>
    </row>
    <row r="18" spans="1:8" x14ac:dyDescent="0.25">
      <c r="A18" s="142">
        <f t="shared" si="1"/>
        <v>16</v>
      </c>
      <c r="B18" s="290"/>
      <c r="C18" s="281"/>
      <c r="D18" s="139" t="s">
        <v>111</v>
      </c>
      <c r="E18" s="139" t="s">
        <v>6</v>
      </c>
      <c r="F18" s="139">
        <v>1</v>
      </c>
      <c r="G18" s="236"/>
      <c r="H18" s="141">
        <f t="shared" si="0"/>
        <v>0</v>
      </c>
    </row>
    <row r="19" spans="1:8" x14ac:dyDescent="0.25">
      <c r="A19" s="142">
        <f t="shared" si="1"/>
        <v>17</v>
      </c>
      <c r="B19" s="289" t="s">
        <v>640</v>
      </c>
      <c r="C19" s="280"/>
      <c r="D19" s="139" t="s">
        <v>110</v>
      </c>
      <c r="E19" s="139" t="s">
        <v>6</v>
      </c>
      <c r="F19" s="139">
        <v>1</v>
      </c>
      <c r="G19" s="236"/>
      <c r="H19" s="141">
        <f t="shared" si="0"/>
        <v>0</v>
      </c>
    </row>
    <row r="20" spans="1:8" x14ac:dyDescent="0.25">
      <c r="A20" s="142">
        <f t="shared" si="1"/>
        <v>18</v>
      </c>
      <c r="B20" s="290"/>
      <c r="C20" s="281"/>
      <c r="D20" s="139" t="s">
        <v>111</v>
      </c>
      <c r="E20" s="139" t="s">
        <v>6</v>
      </c>
      <c r="F20" s="139">
        <v>1</v>
      </c>
      <c r="G20" s="236"/>
      <c r="H20" s="141">
        <f t="shared" si="0"/>
        <v>0</v>
      </c>
    </row>
    <row r="21" spans="1:8" x14ac:dyDescent="0.25">
      <c r="A21" s="142">
        <f t="shared" si="1"/>
        <v>19</v>
      </c>
      <c r="B21" s="289" t="s">
        <v>641</v>
      </c>
      <c r="C21" s="280"/>
      <c r="D21" s="139" t="s">
        <v>110</v>
      </c>
      <c r="E21" s="139" t="s">
        <v>6</v>
      </c>
      <c r="F21" s="139">
        <v>1</v>
      </c>
      <c r="G21" s="236"/>
      <c r="H21" s="141">
        <f t="shared" ref="H21:H26" si="2">SUM(F21*G21)</f>
        <v>0</v>
      </c>
    </row>
    <row r="22" spans="1:8" x14ac:dyDescent="0.25">
      <c r="A22" s="142">
        <f t="shared" si="1"/>
        <v>20</v>
      </c>
      <c r="B22" s="290"/>
      <c r="C22" s="281"/>
      <c r="D22" s="139" t="s">
        <v>111</v>
      </c>
      <c r="E22" s="139" t="s">
        <v>6</v>
      </c>
      <c r="F22" s="139">
        <v>1</v>
      </c>
      <c r="G22" s="236"/>
      <c r="H22" s="141">
        <f t="shared" si="2"/>
        <v>0</v>
      </c>
    </row>
    <row r="23" spans="1:8" x14ac:dyDescent="0.25">
      <c r="A23" s="142">
        <f t="shared" si="1"/>
        <v>21</v>
      </c>
      <c r="B23" s="289" t="s">
        <v>642</v>
      </c>
      <c r="C23" s="280"/>
      <c r="D23" s="139" t="s">
        <v>110</v>
      </c>
      <c r="E23" s="139" t="s">
        <v>6</v>
      </c>
      <c r="F23" s="139">
        <v>1</v>
      </c>
      <c r="G23" s="236"/>
      <c r="H23" s="141">
        <f t="shared" si="2"/>
        <v>0</v>
      </c>
    </row>
    <row r="24" spans="1:8" x14ac:dyDescent="0.25">
      <c r="A24" s="142">
        <f t="shared" si="1"/>
        <v>22</v>
      </c>
      <c r="B24" s="290"/>
      <c r="C24" s="281"/>
      <c r="D24" s="139" t="s">
        <v>111</v>
      </c>
      <c r="E24" s="139" t="s">
        <v>6</v>
      </c>
      <c r="F24" s="139">
        <v>1</v>
      </c>
      <c r="G24" s="236"/>
      <c r="H24" s="141">
        <f t="shared" si="2"/>
        <v>0</v>
      </c>
    </row>
    <row r="25" spans="1:8" x14ac:dyDescent="0.25">
      <c r="A25" s="142">
        <f t="shared" si="1"/>
        <v>23</v>
      </c>
      <c r="B25" s="289" t="s">
        <v>643</v>
      </c>
      <c r="C25" s="280"/>
      <c r="D25" s="139" t="s">
        <v>110</v>
      </c>
      <c r="E25" s="139" t="s">
        <v>6</v>
      </c>
      <c r="F25" s="139">
        <v>1</v>
      </c>
      <c r="G25" s="236"/>
      <c r="H25" s="141">
        <f t="shared" si="2"/>
        <v>0</v>
      </c>
    </row>
    <row r="26" spans="1:8" ht="15.75" thickBot="1" x14ac:dyDescent="0.3">
      <c r="A26" s="142">
        <f t="shared" si="1"/>
        <v>24</v>
      </c>
      <c r="B26" s="290"/>
      <c r="C26" s="281"/>
      <c r="D26" s="139" t="s">
        <v>111</v>
      </c>
      <c r="E26" s="139" t="s">
        <v>6</v>
      </c>
      <c r="F26" s="139">
        <v>1</v>
      </c>
      <c r="G26" s="236"/>
      <c r="H26" s="141">
        <f t="shared" si="2"/>
        <v>0</v>
      </c>
    </row>
    <row r="27" spans="1:8" ht="45" customHeight="1" x14ac:dyDescent="0.25">
      <c r="A27" s="304" t="s">
        <v>7</v>
      </c>
      <c r="B27" s="301" t="s">
        <v>115</v>
      </c>
      <c r="C27" s="278" t="s">
        <v>310</v>
      </c>
      <c r="D27" s="284" t="s">
        <v>105</v>
      </c>
      <c r="E27" s="284" t="s">
        <v>2</v>
      </c>
      <c r="F27" s="276" t="s">
        <v>108</v>
      </c>
      <c r="G27" s="277"/>
      <c r="H27" s="128" t="s">
        <v>3</v>
      </c>
    </row>
    <row r="28" spans="1:8" ht="15.75" customHeight="1" thickBot="1" x14ac:dyDescent="0.3">
      <c r="A28" s="305"/>
      <c r="B28" s="302"/>
      <c r="C28" s="279"/>
      <c r="D28" s="285"/>
      <c r="E28" s="285"/>
      <c r="F28" s="130" t="s">
        <v>1</v>
      </c>
      <c r="G28" s="130" t="s">
        <v>593</v>
      </c>
      <c r="H28" s="131">
        <f>SUM(H29:H76)</f>
        <v>0</v>
      </c>
    </row>
    <row r="29" spans="1:8" x14ac:dyDescent="0.25">
      <c r="A29" s="149">
        <f>A26+1</f>
        <v>25</v>
      </c>
      <c r="B29" s="316" t="s">
        <v>644</v>
      </c>
      <c r="C29" s="317"/>
      <c r="D29" s="134">
        <v>700</v>
      </c>
      <c r="E29" s="134" t="s">
        <v>6</v>
      </c>
      <c r="F29" s="134">
        <v>1</v>
      </c>
      <c r="G29" s="233"/>
      <c r="H29" s="150">
        <f t="shared" ref="H29:H76" si="3">SUM(F29*G29)</f>
        <v>0</v>
      </c>
    </row>
    <row r="30" spans="1:8" x14ac:dyDescent="0.25">
      <c r="A30" s="137">
        <f>A29+1</f>
        <v>26</v>
      </c>
      <c r="B30" s="314"/>
      <c r="C30" s="287"/>
      <c r="D30" s="139">
        <v>900</v>
      </c>
      <c r="E30" s="139" t="s">
        <v>6</v>
      </c>
      <c r="F30" s="139">
        <v>1</v>
      </c>
      <c r="G30" s="236"/>
      <c r="H30" s="141">
        <f t="shared" si="3"/>
        <v>0</v>
      </c>
    </row>
    <row r="31" spans="1:8" x14ac:dyDescent="0.25">
      <c r="A31" s="137">
        <f t="shared" ref="A31:A76" si="4">A30+1</f>
        <v>27</v>
      </c>
      <c r="B31" s="314"/>
      <c r="C31" s="287"/>
      <c r="D31" s="139">
        <v>1250</v>
      </c>
      <c r="E31" s="139" t="s">
        <v>6</v>
      </c>
      <c r="F31" s="139">
        <v>1</v>
      </c>
      <c r="G31" s="236"/>
      <c r="H31" s="141">
        <f t="shared" si="3"/>
        <v>0</v>
      </c>
    </row>
    <row r="32" spans="1:8" x14ac:dyDescent="0.25">
      <c r="A32" s="137">
        <f t="shared" si="4"/>
        <v>28</v>
      </c>
      <c r="B32" s="314" t="s">
        <v>645</v>
      </c>
      <c r="C32" s="287"/>
      <c r="D32" s="139">
        <v>700</v>
      </c>
      <c r="E32" s="139" t="s">
        <v>6</v>
      </c>
      <c r="F32" s="139">
        <v>1</v>
      </c>
      <c r="G32" s="236"/>
      <c r="H32" s="141">
        <f t="shared" si="3"/>
        <v>0</v>
      </c>
    </row>
    <row r="33" spans="1:8" x14ac:dyDescent="0.25">
      <c r="A33" s="137">
        <f t="shared" si="4"/>
        <v>29</v>
      </c>
      <c r="B33" s="314"/>
      <c r="C33" s="287"/>
      <c r="D33" s="139">
        <v>900</v>
      </c>
      <c r="E33" s="139" t="s">
        <v>6</v>
      </c>
      <c r="F33" s="139">
        <v>1</v>
      </c>
      <c r="G33" s="236"/>
      <c r="H33" s="141">
        <f t="shared" si="3"/>
        <v>0</v>
      </c>
    </row>
    <row r="34" spans="1:8" x14ac:dyDescent="0.25">
      <c r="A34" s="137">
        <f t="shared" si="4"/>
        <v>30</v>
      </c>
      <c r="B34" s="314"/>
      <c r="C34" s="287"/>
      <c r="D34" s="139">
        <v>1250</v>
      </c>
      <c r="E34" s="139" t="s">
        <v>6</v>
      </c>
      <c r="F34" s="139">
        <v>1</v>
      </c>
      <c r="G34" s="236"/>
      <c r="H34" s="141">
        <f t="shared" si="3"/>
        <v>0</v>
      </c>
    </row>
    <row r="35" spans="1:8" x14ac:dyDescent="0.25">
      <c r="A35" s="137">
        <f t="shared" si="4"/>
        <v>31</v>
      </c>
      <c r="B35" s="314" t="s">
        <v>646</v>
      </c>
      <c r="C35" s="287"/>
      <c r="D35" s="139">
        <v>700</v>
      </c>
      <c r="E35" s="139" t="s">
        <v>6</v>
      </c>
      <c r="F35" s="139">
        <v>1</v>
      </c>
      <c r="G35" s="236"/>
      <c r="H35" s="141">
        <f t="shared" si="3"/>
        <v>0</v>
      </c>
    </row>
    <row r="36" spans="1:8" x14ac:dyDescent="0.25">
      <c r="A36" s="137">
        <f t="shared" si="4"/>
        <v>32</v>
      </c>
      <c r="B36" s="314"/>
      <c r="C36" s="287"/>
      <c r="D36" s="139">
        <v>900</v>
      </c>
      <c r="E36" s="139" t="s">
        <v>6</v>
      </c>
      <c r="F36" s="139">
        <v>1</v>
      </c>
      <c r="G36" s="236"/>
      <c r="H36" s="141">
        <f t="shared" si="3"/>
        <v>0</v>
      </c>
    </row>
    <row r="37" spans="1:8" x14ac:dyDescent="0.25">
      <c r="A37" s="137">
        <f t="shared" si="4"/>
        <v>33</v>
      </c>
      <c r="B37" s="314"/>
      <c r="C37" s="287"/>
      <c r="D37" s="139">
        <v>1250</v>
      </c>
      <c r="E37" s="139" t="s">
        <v>6</v>
      </c>
      <c r="F37" s="139">
        <v>1</v>
      </c>
      <c r="G37" s="236"/>
      <c r="H37" s="141">
        <f t="shared" si="3"/>
        <v>0</v>
      </c>
    </row>
    <row r="38" spans="1:8" x14ac:dyDescent="0.25">
      <c r="A38" s="137">
        <f t="shared" si="4"/>
        <v>34</v>
      </c>
      <c r="B38" s="289" t="s">
        <v>647</v>
      </c>
      <c r="C38" s="280"/>
      <c r="D38" s="139" t="s">
        <v>116</v>
      </c>
      <c r="E38" s="139" t="s">
        <v>6</v>
      </c>
      <c r="F38" s="140">
        <v>64</v>
      </c>
      <c r="G38" s="234"/>
      <c r="H38" s="141">
        <f t="shared" si="3"/>
        <v>0</v>
      </c>
    </row>
    <row r="39" spans="1:8" x14ac:dyDescent="0.25">
      <c r="A39" s="137">
        <f t="shared" si="4"/>
        <v>35</v>
      </c>
      <c r="B39" s="290"/>
      <c r="C39" s="281"/>
      <c r="D39" s="139" t="s">
        <v>117</v>
      </c>
      <c r="E39" s="139" t="s">
        <v>6</v>
      </c>
      <c r="F39" s="140">
        <v>1</v>
      </c>
      <c r="G39" s="236"/>
      <c r="H39" s="141">
        <f t="shared" si="3"/>
        <v>0</v>
      </c>
    </row>
    <row r="40" spans="1:8" x14ac:dyDescent="0.25">
      <c r="A40" s="137">
        <f t="shared" si="4"/>
        <v>36</v>
      </c>
      <c r="B40" s="289" t="s">
        <v>648</v>
      </c>
      <c r="C40" s="280"/>
      <c r="D40" s="139" t="s">
        <v>116</v>
      </c>
      <c r="E40" s="139" t="s">
        <v>6</v>
      </c>
      <c r="F40" s="140">
        <v>1</v>
      </c>
      <c r="G40" s="234"/>
      <c r="H40" s="141">
        <f t="shared" si="3"/>
        <v>0</v>
      </c>
    </row>
    <row r="41" spans="1:8" x14ac:dyDescent="0.25">
      <c r="A41" s="137">
        <f t="shared" si="4"/>
        <v>37</v>
      </c>
      <c r="B41" s="290"/>
      <c r="C41" s="281"/>
      <c r="D41" s="139" t="s">
        <v>117</v>
      </c>
      <c r="E41" s="139" t="s">
        <v>6</v>
      </c>
      <c r="F41" s="140">
        <v>1</v>
      </c>
      <c r="G41" s="236"/>
      <c r="H41" s="141">
        <f t="shared" si="3"/>
        <v>0</v>
      </c>
    </row>
    <row r="42" spans="1:8" x14ac:dyDescent="0.25">
      <c r="A42" s="137">
        <f t="shared" si="4"/>
        <v>38</v>
      </c>
      <c r="B42" s="289" t="s">
        <v>649</v>
      </c>
      <c r="C42" s="280"/>
      <c r="D42" s="139" t="s">
        <v>116</v>
      </c>
      <c r="E42" s="139" t="s">
        <v>6</v>
      </c>
      <c r="F42" s="140">
        <v>1</v>
      </c>
      <c r="G42" s="234"/>
      <c r="H42" s="141">
        <f t="shared" si="3"/>
        <v>0</v>
      </c>
    </row>
    <row r="43" spans="1:8" x14ac:dyDescent="0.25">
      <c r="A43" s="137">
        <f t="shared" si="4"/>
        <v>39</v>
      </c>
      <c r="B43" s="290"/>
      <c r="C43" s="281"/>
      <c r="D43" s="139" t="s">
        <v>117</v>
      </c>
      <c r="E43" s="139" t="s">
        <v>6</v>
      </c>
      <c r="F43" s="140">
        <v>1</v>
      </c>
      <c r="G43" s="236"/>
      <c r="H43" s="141">
        <f t="shared" si="3"/>
        <v>0</v>
      </c>
    </row>
    <row r="44" spans="1:8" x14ac:dyDescent="0.25">
      <c r="A44" s="137">
        <f t="shared" si="4"/>
        <v>40</v>
      </c>
      <c r="B44" s="289" t="s">
        <v>650</v>
      </c>
      <c r="C44" s="280"/>
      <c r="D44" s="139">
        <v>900</v>
      </c>
      <c r="E44" s="139" t="s">
        <v>6</v>
      </c>
      <c r="F44" s="140">
        <v>1</v>
      </c>
      <c r="G44" s="236"/>
      <c r="H44" s="141">
        <f t="shared" si="3"/>
        <v>0</v>
      </c>
    </row>
    <row r="45" spans="1:8" x14ac:dyDescent="0.25">
      <c r="A45" s="137">
        <f t="shared" si="4"/>
        <v>41</v>
      </c>
      <c r="B45" s="290"/>
      <c r="C45" s="281"/>
      <c r="D45" s="139">
        <v>1250</v>
      </c>
      <c r="E45" s="139" t="s">
        <v>6</v>
      </c>
      <c r="F45" s="140">
        <v>1</v>
      </c>
      <c r="G45" s="236"/>
      <c r="H45" s="141">
        <f t="shared" si="3"/>
        <v>0</v>
      </c>
    </row>
    <row r="46" spans="1:8" x14ac:dyDescent="0.25">
      <c r="A46" s="137">
        <f t="shared" si="4"/>
        <v>42</v>
      </c>
      <c r="B46" s="289" t="s">
        <v>651</v>
      </c>
      <c r="C46" s="280"/>
      <c r="D46" s="139">
        <v>900</v>
      </c>
      <c r="E46" s="139" t="s">
        <v>6</v>
      </c>
      <c r="F46" s="140">
        <v>64</v>
      </c>
      <c r="G46" s="236"/>
      <c r="H46" s="141">
        <f t="shared" si="3"/>
        <v>0</v>
      </c>
    </row>
    <row r="47" spans="1:8" x14ac:dyDescent="0.25">
      <c r="A47" s="137">
        <f t="shared" si="4"/>
        <v>43</v>
      </c>
      <c r="B47" s="290"/>
      <c r="C47" s="281"/>
      <c r="D47" s="139">
        <v>1250</v>
      </c>
      <c r="E47" s="139" t="s">
        <v>6</v>
      </c>
      <c r="F47" s="140">
        <v>1</v>
      </c>
      <c r="G47" s="236"/>
      <c r="H47" s="141">
        <f t="shared" si="3"/>
        <v>0</v>
      </c>
    </row>
    <row r="48" spans="1:8" x14ac:dyDescent="0.25">
      <c r="A48" s="137">
        <f t="shared" si="4"/>
        <v>44</v>
      </c>
      <c r="B48" s="289" t="s">
        <v>652</v>
      </c>
      <c r="C48" s="280"/>
      <c r="D48" s="139">
        <v>900</v>
      </c>
      <c r="E48" s="139" t="s">
        <v>6</v>
      </c>
      <c r="F48" s="140">
        <v>1</v>
      </c>
      <c r="G48" s="236"/>
      <c r="H48" s="141">
        <f t="shared" si="3"/>
        <v>0</v>
      </c>
    </row>
    <row r="49" spans="1:8" x14ac:dyDescent="0.25">
      <c r="A49" s="137">
        <f t="shared" si="4"/>
        <v>45</v>
      </c>
      <c r="B49" s="290"/>
      <c r="C49" s="281"/>
      <c r="D49" s="139">
        <v>1250</v>
      </c>
      <c r="E49" s="139" t="s">
        <v>6</v>
      </c>
      <c r="F49" s="140">
        <v>1</v>
      </c>
      <c r="G49" s="236"/>
      <c r="H49" s="141">
        <f t="shared" si="3"/>
        <v>0</v>
      </c>
    </row>
    <row r="50" spans="1:8" x14ac:dyDescent="0.25">
      <c r="A50" s="137">
        <f t="shared" si="4"/>
        <v>46</v>
      </c>
      <c r="B50" s="289" t="s">
        <v>653</v>
      </c>
      <c r="C50" s="280"/>
      <c r="D50" s="139" t="s">
        <v>118</v>
      </c>
      <c r="E50" s="139" t="s">
        <v>6</v>
      </c>
      <c r="F50" s="140">
        <v>1</v>
      </c>
      <c r="G50" s="236"/>
      <c r="H50" s="141">
        <f t="shared" si="3"/>
        <v>0</v>
      </c>
    </row>
    <row r="51" spans="1:8" x14ac:dyDescent="0.25">
      <c r="A51" s="137">
        <f t="shared" si="4"/>
        <v>47</v>
      </c>
      <c r="B51" s="290"/>
      <c r="C51" s="281"/>
      <c r="D51" s="139" t="s">
        <v>119</v>
      </c>
      <c r="E51" s="139" t="s">
        <v>6</v>
      </c>
      <c r="F51" s="140">
        <v>1</v>
      </c>
      <c r="G51" s="236"/>
      <c r="H51" s="141">
        <f t="shared" si="3"/>
        <v>0</v>
      </c>
    </row>
    <row r="52" spans="1:8" x14ac:dyDescent="0.25">
      <c r="A52" s="137">
        <f t="shared" si="4"/>
        <v>48</v>
      </c>
      <c r="B52" s="289" t="s">
        <v>654</v>
      </c>
      <c r="C52" s="280"/>
      <c r="D52" s="139" t="s">
        <v>118</v>
      </c>
      <c r="E52" s="139" t="s">
        <v>6</v>
      </c>
      <c r="F52" s="140">
        <v>1</v>
      </c>
      <c r="G52" s="236"/>
      <c r="H52" s="141">
        <f t="shared" si="3"/>
        <v>0</v>
      </c>
    </row>
    <row r="53" spans="1:8" x14ac:dyDescent="0.25">
      <c r="A53" s="137">
        <f t="shared" si="4"/>
        <v>49</v>
      </c>
      <c r="B53" s="290"/>
      <c r="C53" s="281"/>
      <c r="D53" s="139" t="s">
        <v>119</v>
      </c>
      <c r="E53" s="139" t="s">
        <v>6</v>
      </c>
      <c r="F53" s="140">
        <v>1</v>
      </c>
      <c r="G53" s="236"/>
      <c r="H53" s="141">
        <f t="shared" si="3"/>
        <v>0</v>
      </c>
    </row>
    <row r="54" spans="1:8" x14ac:dyDescent="0.25">
      <c r="A54" s="137">
        <f t="shared" si="4"/>
        <v>50</v>
      </c>
      <c r="B54" s="289" t="s">
        <v>655</v>
      </c>
      <c r="C54" s="280"/>
      <c r="D54" s="139" t="s">
        <v>118</v>
      </c>
      <c r="E54" s="139" t="s">
        <v>6</v>
      </c>
      <c r="F54" s="140">
        <v>1</v>
      </c>
      <c r="G54" s="236"/>
      <c r="H54" s="141">
        <f t="shared" si="3"/>
        <v>0</v>
      </c>
    </row>
    <row r="55" spans="1:8" x14ac:dyDescent="0.25">
      <c r="A55" s="137">
        <f t="shared" si="4"/>
        <v>51</v>
      </c>
      <c r="B55" s="290"/>
      <c r="C55" s="281"/>
      <c r="D55" s="139" t="s">
        <v>119</v>
      </c>
      <c r="E55" s="139" t="s">
        <v>6</v>
      </c>
      <c r="F55" s="140">
        <v>1</v>
      </c>
      <c r="G55" s="236"/>
      <c r="H55" s="141">
        <f t="shared" si="3"/>
        <v>0</v>
      </c>
    </row>
    <row r="56" spans="1:8" x14ac:dyDescent="0.25">
      <c r="A56" s="137">
        <f t="shared" si="4"/>
        <v>52</v>
      </c>
      <c r="B56" s="300" t="s">
        <v>656</v>
      </c>
      <c r="C56" s="286"/>
      <c r="D56" s="139" t="s">
        <v>121</v>
      </c>
      <c r="E56" s="139" t="s">
        <v>6</v>
      </c>
      <c r="F56" s="140">
        <v>1</v>
      </c>
      <c r="G56" s="236"/>
      <c r="H56" s="141">
        <f t="shared" si="3"/>
        <v>0</v>
      </c>
    </row>
    <row r="57" spans="1:8" x14ac:dyDescent="0.25">
      <c r="A57" s="137">
        <f t="shared" si="4"/>
        <v>53</v>
      </c>
      <c r="B57" s="290"/>
      <c r="C57" s="281"/>
      <c r="D57" s="139" t="s">
        <v>122</v>
      </c>
      <c r="E57" s="139" t="s">
        <v>6</v>
      </c>
      <c r="F57" s="140">
        <v>1</v>
      </c>
      <c r="G57" s="236"/>
      <c r="H57" s="141">
        <f t="shared" si="3"/>
        <v>0</v>
      </c>
    </row>
    <row r="58" spans="1:8" x14ac:dyDescent="0.25">
      <c r="A58" s="137">
        <f t="shared" si="4"/>
        <v>54</v>
      </c>
      <c r="B58" s="300" t="s">
        <v>657</v>
      </c>
      <c r="C58" s="286"/>
      <c r="D58" s="139" t="s">
        <v>121</v>
      </c>
      <c r="E58" s="139" t="s">
        <v>6</v>
      </c>
      <c r="F58" s="140">
        <v>1</v>
      </c>
      <c r="G58" s="236"/>
      <c r="H58" s="141">
        <f t="shared" si="3"/>
        <v>0</v>
      </c>
    </row>
    <row r="59" spans="1:8" x14ac:dyDescent="0.25">
      <c r="A59" s="137">
        <f t="shared" si="4"/>
        <v>55</v>
      </c>
      <c r="B59" s="290"/>
      <c r="C59" s="281"/>
      <c r="D59" s="139" t="s">
        <v>122</v>
      </c>
      <c r="E59" s="139" t="s">
        <v>6</v>
      </c>
      <c r="F59" s="140">
        <v>1</v>
      </c>
      <c r="G59" s="236"/>
      <c r="H59" s="141">
        <f t="shared" si="3"/>
        <v>0</v>
      </c>
    </row>
    <row r="60" spans="1:8" x14ac:dyDescent="0.25">
      <c r="A60" s="137">
        <f t="shared" si="4"/>
        <v>56</v>
      </c>
      <c r="B60" s="300" t="s">
        <v>658</v>
      </c>
      <c r="C60" s="286"/>
      <c r="D60" s="139" t="s">
        <v>121</v>
      </c>
      <c r="E60" s="139" t="s">
        <v>6</v>
      </c>
      <c r="F60" s="140">
        <v>1</v>
      </c>
      <c r="G60" s="236"/>
      <c r="H60" s="141">
        <f t="shared" si="3"/>
        <v>0</v>
      </c>
    </row>
    <row r="61" spans="1:8" x14ac:dyDescent="0.25">
      <c r="A61" s="137">
        <f t="shared" si="4"/>
        <v>57</v>
      </c>
      <c r="B61" s="290"/>
      <c r="C61" s="281"/>
      <c r="D61" s="139" t="s">
        <v>122</v>
      </c>
      <c r="E61" s="139" t="s">
        <v>6</v>
      </c>
      <c r="F61" s="140">
        <v>10</v>
      </c>
      <c r="G61" s="236"/>
      <c r="H61" s="141">
        <f t="shared" si="3"/>
        <v>0</v>
      </c>
    </row>
    <row r="62" spans="1:8" x14ac:dyDescent="0.25">
      <c r="A62" s="137">
        <f t="shared" si="4"/>
        <v>58</v>
      </c>
      <c r="B62" s="289" t="s">
        <v>659</v>
      </c>
      <c r="C62" s="280"/>
      <c r="D62" s="139" t="s">
        <v>120</v>
      </c>
      <c r="E62" s="139" t="s">
        <v>6</v>
      </c>
      <c r="F62" s="139">
        <v>1</v>
      </c>
      <c r="G62" s="236"/>
      <c r="H62" s="141">
        <f t="shared" si="3"/>
        <v>0</v>
      </c>
    </row>
    <row r="63" spans="1:8" x14ac:dyDescent="0.25">
      <c r="A63" s="137">
        <f t="shared" si="4"/>
        <v>59</v>
      </c>
      <c r="B63" s="300"/>
      <c r="C63" s="286"/>
      <c r="D63" s="139" t="s">
        <v>121</v>
      </c>
      <c r="E63" s="139" t="s">
        <v>6</v>
      </c>
      <c r="F63" s="140">
        <v>1</v>
      </c>
      <c r="G63" s="236"/>
      <c r="H63" s="141">
        <f t="shared" si="3"/>
        <v>0</v>
      </c>
    </row>
    <row r="64" spans="1:8" x14ac:dyDescent="0.25">
      <c r="A64" s="137">
        <f t="shared" si="4"/>
        <v>60</v>
      </c>
      <c r="B64" s="290"/>
      <c r="C64" s="281"/>
      <c r="D64" s="139" t="s">
        <v>122</v>
      </c>
      <c r="E64" s="139" t="s">
        <v>6</v>
      </c>
      <c r="F64" s="140">
        <v>1</v>
      </c>
      <c r="G64" s="236"/>
      <c r="H64" s="141">
        <f t="shared" si="3"/>
        <v>0</v>
      </c>
    </row>
    <row r="65" spans="1:8" x14ac:dyDescent="0.25">
      <c r="A65" s="137">
        <f t="shared" si="4"/>
        <v>61</v>
      </c>
      <c r="B65" s="289" t="s">
        <v>660</v>
      </c>
      <c r="C65" s="280"/>
      <c r="D65" s="139" t="s">
        <v>120</v>
      </c>
      <c r="E65" s="139" t="s">
        <v>6</v>
      </c>
      <c r="F65" s="140">
        <v>1</v>
      </c>
      <c r="G65" s="236"/>
      <c r="H65" s="141">
        <f t="shared" si="3"/>
        <v>0</v>
      </c>
    </row>
    <row r="66" spans="1:8" x14ac:dyDescent="0.25">
      <c r="A66" s="137">
        <f t="shared" si="4"/>
        <v>62</v>
      </c>
      <c r="B66" s="300"/>
      <c r="C66" s="286"/>
      <c r="D66" s="139" t="s">
        <v>121</v>
      </c>
      <c r="E66" s="139" t="s">
        <v>6</v>
      </c>
      <c r="F66" s="140">
        <v>2</v>
      </c>
      <c r="G66" s="236"/>
      <c r="H66" s="141">
        <f t="shared" si="3"/>
        <v>0</v>
      </c>
    </row>
    <row r="67" spans="1:8" x14ac:dyDescent="0.25">
      <c r="A67" s="137">
        <f t="shared" si="4"/>
        <v>63</v>
      </c>
      <c r="B67" s="290"/>
      <c r="C67" s="281"/>
      <c r="D67" s="139" t="s">
        <v>122</v>
      </c>
      <c r="E67" s="139" t="s">
        <v>6</v>
      </c>
      <c r="F67" s="140">
        <v>1</v>
      </c>
      <c r="G67" s="236"/>
      <c r="H67" s="141">
        <f t="shared" si="3"/>
        <v>0</v>
      </c>
    </row>
    <row r="68" spans="1:8" x14ac:dyDescent="0.25">
      <c r="A68" s="137">
        <f t="shared" si="4"/>
        <v>64</v>
      </c>
      <c r="B68" s="289" t="s">
        <v>661</v>
      </c>
      <c r="C68" s="280"/>
      <c r="D68" s="139" t="s">
        <v>120</v>
      </c>
      <c r="E68" s="139" t="s">
        <v>6</v>
      </c>
      <c r="F68" s="140">
        <v>1</v>
      </c>
      <c r="G68" s="236"/>
      <c r="H68" s="141">
        <f t="shared" si="3"/>
        <v>0</v>
      </c>
    </row>
    <row r="69" spans="1:8" x14ac:dyDescent="0.25">
      <c r="A69" s="137">
        <f t="shared" si="4"/>
        <v>65</v>
      </c>
      <c r="B69" s="300"/>
      <c r="C69" s="286"/>
      <c r="D69" s="139" t="s">
        <v>121</v>
      </c>
      <c r="E69" s="139" t="s">
        <v>6</v>
      </c>
      <c r="F69" s="140">
        <v>1</v>
      </c>
      <c r="G69" s="236"/>
      <c r="H69" s="141">
        <f t="shared" si="3"/>
        <v>0</v>
      </c>
    </row>
    <row r="70" spans="1:8" x14ac:dyDescent="0.25">
      <c r="A70" s="137">
        <f t="shared" si="4"/>
        <v>66</v>
      </c>
      <c r="B70" s="290"/>
      <c r="C70" s="281"/>
      <c r="D70" s="139" t="s">
        <v>122</v>
      </c>
      <c r="E70" s="139" t="s">
        <v>6</v>
      </c>
      <c r="F70" s="140">
        <v>1</v>
      </c>
      <c r="G70" s="236"/>
      <c r="H70" s="141">
        <f t="shared" si="3"/>
        <v>0</v>
      </c>
    </row>
    <row r="71" spans="1:8" x14ac:dyDescent="0.25">
      <c r="A71" s="137">
        <f t="shared" si="4"/>
        <v>67</v>
      </c>
      <c r="B71" s="289" t="s">
        <v>662</v>
      </c>
      <c r="C71" s="280"/>
      <c r="D71" s="139" t="s">
        <v>116</v>
      </c>
      <c r="E71" s="139" t="s">
        <v>6</v>
      </c>
      <c r="F71" s="140">
        <v>1</v>
      </c>
      <c r="G71" s="236"/>
      <c r="H71" s="141">
        <f t="shared" si="3"/>
        <v>0</v>
      </c>
    </row>
    <row r="72" spans="1:8" x14ac:dyDescent="0.25">
      <c r="A72" s="137">
        <f t="shared" si="4"/>
        <v>68</v>
      </c>
      <c r="B72" s="300"/>
      <c r="C72" s="286"/>
      <c r="D72" s="144" t="s">
        <v>117</v>
      </c>
      <c r="E72" s="151" t="s">
        <v>6</v>
      </c>
      <c r="F72" s="145">
        <v>1</v>
      </c>
      <c r="G72" s="237"/>
      <c r="H72" s="141">
        <f t="shared" si="3"/>
        <v>0</v>
      </c>
    </row>
    <row r="73" spans="1:8" x14ac:dyDescent="0.25">
      <c r="A73" s="137">
        <f t="shared" si="4"/>
        <v>69</v>
      </c>
      <c r="B73" s="289" t="s">
        <v>663</v>
      </c>
      <c r="C73" s="280"/>
      <c r="D73" s="139" t="s">
        <v>116</v>
      </c>
      <c r="E73" s="139" t="s">
        <v>6</v>
      </c>
      <c r="F73" s="139">
        <v>2</v>
      </c>
      <c r="G73" s="236"/>
      <c r="H73" s="141">
        <f t="shared" si="3"/>
        <v>0</v>
      </c>
    </row>
    <row r="74" spans="1:8" x14ac:dyDescent="0.25">
      <c r="A74" s="137">
        <f t="shared" si="4"/>
        <v>70</v>
      </c>
      <c r="B74" s="290"/>
      <c r="C74" s="281"/>
      <c r="D74" s="139" t="s">
        <v>117</v>
      </c>
      <c r="E74" s="147" t="s">
        <v>6</v>
      </c>
      <c r="F74" s="140">
        <v>1</v>
      </c>
      <c r="G74" s="236"/>
      <c r="H74" s="141">
        <f t="shared" si="3"/>
        <v>0</v>
      </c>
    </row>
    <row r="75" spans="1:8" x14ac:dyDescent="0.25">
      <c r="A75" s="137">
        <f t="shared" si="4"/>
        <v>71</v>
      </c>
      <c r="B75" s="300" t="s">
        <v>664</v>
      </c>
      <c r="C75" s="286"/>
      <c r="D75" s="140" t="s">
        <v>116</v>
      </c>
      <c r="E75" s="140" t="s">
        <v>6</v>
      </c>
      <c r="F75" s="140">
        <v>1</v>
      </c>
      <c r="G75" s="234"/>
      <c r="H75" s="141">
        <f t="shared" si="3"/>
        <v>0</v>
      </c>
    </row>
    <row r="76" spans="1:8" ht="15.75" thickBot="1" x14ac:dyDescent="0.3">
      <c r="A76" s="137">
        <f t="shared" si="4"/>
        <v>72</v>
      </c>
      <c r="B76" s="313"/>
      <c r="C76" s="294"/>
      <c r="D76" s="152" t="s">
        <v>117</v>
      </c>
      <c r="E76" s="153" t="s">
        <v>6</v>
      </c>
      <c r="F76" s="154">
        <v>1</v>
      </c>
      <c r="G76" s="238"/>
      <c r="H76" s="141">
        <f t="shared" si="3"/>
        <v>0</v>
      </c>
    </row>
    <row r="77" spans="1:8" ht="45" customHeight="1" x14ac:dyDescent="0.25">
      <c r="A77" s="304" t="s">
        <v>7</v>
      </c>
      <c r="B77" s="301" t="s">
        <v>123</v>
      </c>
      <c r="C77" s="278" t="s">
        <v>310</v>
      </c>
      <c r="D77" s="284" t="s">
        <v>105</v>
      </c>
      <c r="E77" s="284" t="s">
        <v>2</v>
      </c>
      <c r="F77" s="276" t="s">
        <v>108</v>
      </c>
      <c r="G77" s="277"/>
      <c r="H77" s="128" t="s">
        <v>3</v>
      </c>
    </row>
    <row r="78" spans="1:8" ht="15.75" thickBot="1" x14ac:dyDescent="0.3">
      <c r="A78" s="305"/>
      <c r="B78" s="302"/>
      <c r="C78" s="279"/>
      <c r="D78" s="285"/>
      <c r="E78" s="285"/>
      <c r="F78" s="130" t="s">
        <v>1</v>
      </c>
      <c r="G78" s="130" t="s">
        <v>593</v>
      </c>
      <c r="H78" s="131">
        <f>SUM(H79:H87)</f>
        <v>0</v>
      </c>
    </row>
    <row r="79" spans="1:8" x14ac:dyDescent="0.25">
      <c r="A79" s="155">
        <f>A76+1</f>
        <v>73</v>
      </c>
      <c r="B79" s="315" t="s">
        <v>665</v>
      </c>
      <c r="C79" s="288"/>
      <c r="D79" s="139" t="s">
        <v>120</v>
      </c>
      <c r="E79" s="139" t="s">
        <v>6</v>
      </c>
      <c r="F79" s="140">
        <v>1</v>
      </c>
      <c r="G79" s="234"/>
      <c r="H79" s="141">
        <f t="shared" ref="H79:H87" si="5">SUM(F79*G79)</f>
        <v>0</v>
      </c>
    </row>
    <row r="80" spans="1:8" x14ac:dyDescent="0.25">
      <c r="A80" s="155">
        <f>A79+1</f>
        <v>74</v>
      </c>
      <c r="B80" s="300"/>
      <c r="C80" s="286"/>
      <c r="D80" s="139" t="s">
        <v>121</v>
      </c>
      <c r="E80" s="139" t="s">
        <v>6</v>
      </c>
      <c r="F80" s="139">
        <v>1</v>
      </c>
      <c r="G80" s="236"/>
      <c r="H80" s="141">
        <f t="shared" si="5"/>
        <v>0</v>
      </c>
    </row>
    <row r="81" spans="1:8" x14ac:dyDescent="0.25">
      <c r="A81" s="155">
        <f t="shared" ref="A81:A87" si="6">A80+1</f>
        <v>75</v>
      </c>
      <c r="B81" s="300"/>
      <c r="C81" s="286"/>
      <c r="D81" s="144" t="s">
        <v>122</v>
      </c>
      <c r="E81" s="144" t="s">
        <v>6</v>
      </c>
      <c r="F81" s="144">
        <v>1</v>
      </c>
      <c r="G81" s="237"/>
      <c r="H81" s="141">
        <f t="shared" si="5"/>
        <v>0</v>
      </c>
    </row>
    <row r="82" spans="1:8" x14ac:dyDescent="0.25">
      <c r="A82" s="155">
        <f t="shared" si="6"/>
        <v>76</v>
      </c>
      <c r="B82" s="314" t="s">
        <v>666</v>
      </c>
      <c r="C82" s="287"/>
      <c r="D82" s="139" t="s">
        <v>120</v>
      </c>
      <c r="E82" s="139" t="s">
        <v>6</v>
      </c>
      <c r="F82" s="139">
        <v>1</v>
      </c>
      <c r="G82" s="236"/>
      <c r="H82" s="141">
        <f t="shared" si="5"/>
        <v>0</v>
      </c>
    </row>
    <row r="83" spans="1:8" x14ac:dyDescent="0.25">
      <c r="A83" s="155">
        <f t="shared" si="6"/>
        <v>77</v>
      </c>
      <c r="B83" s="314"/>
      <c r="C83" s="287"/>
      <c r="D83" s="139" t="s">
        <v>121</v>
      </c>
      <c r="E83" s="139" t="s">
        <v>6</v>
      </c>
      <c r="F83" s="139">
        <v>96</v>
      </c>
      <c r="G83" s="236"/>
      <c r="H83" s="141">
        <f t="shared" si="5"/>
        <v>0</v>
      </c>
    </row>
    <row r="84" spans="1:8" x14ac:dyDescent="0.25">
      <c r="A84" s="155">
        <f t="shared" si="6"/>
        <v>78</v>
      </c>
      <c r="B84" s="314"/>
      <c r="C84" s="287"/>
      <c r="D84" s="139" t="s">
        <v>122</v>
      </c>
      <c r="E84" s="139" t="s">
        <v>6</v>
      </c>
      <c r="F84" s="139">
        <v>1</v>
      </c>
      <c r="G84" s="236"/>
      <c r="H84" s="141">
        <f t="shared" si="5"/>
        <v>0</v>
      </c>
    </row>
    <row r="85" spans="1:8" x14ac:dyDescent="0.25">
      <c r="A85" s="155">
        <f t="shared" si="6"/>
        <v>79</v>
      </c>
      <c r="B85" s="300" t="s">
        <v>667</v>
      </c>
      <c r="C85" s="286"/>
      <c r="D85" s="140" t="s">
        <v>120</v>
      </c>
      <c r="E85" s="140" t="s">
        <v>6</v>
      </c>
      <c r="F85" s="140">
        <v>1</v>
      </c>
      <c r="G85" s="234"/>
      <c r="H85" s="141">
        <f t="shared" si="5"/>
        <v>0</v>
      </c>
    </row>
    <row r="86" spans="1:8" x14ac:dyDescent="0.25">
      <c r="A86" s="155">
        <f t="shared" si="6"/>
        <v>80</v>
      </c>
      <c r="B86" s="300"/>
      <c r="C86" s="286"/>
      <c r="D86" s="139" t="s">
        <v>121</v>
      </c>
      <c r="E86" s="139" t="s">
        <v>6</v>
      </c>
      <c r="F86" s="139">
        <v>1</v>
      </c>
      <c r="G86" s="236"/>
      <c r="H86" s="141">
        <f t="shared" si="5"/>
        <v>0</v>
      </c>
    </row>
    <row r="87" spans="1:8" ht="15.75" thickBot="1" x14ac:dyDescent="0.3">
      <c r="A87" s="155">
        <f t="shared" si="6"/>
        <v>81</v>
      </c>
      <c r="B87" s="313"/>
      <c r="C87" s="294"/>
      <c r="D87" s="139" t="s">
        <v>122</v>
      </c>
      <c r="E87" s="139" t="s">
        <v>6</v>
      </c>
      <c r="F87" s="152">
        <v>1</v>
      </c>
      <c r="G87" s="238"/>
      <c r="H87" s="141">
        <f t="shared" si="5"/>
        <v>0</v>
      </c>
    </row>
    <row r="88" spans="1:8" ht="45" customHeight="1" x14ac:dyDescent="0.25">
      <c r="A88" s="304" t="s">
        <v>7</v>
      </c>
      <c r="B88" s="301" t="s">
        <v>124</v>
      </c>
      <c r="C88" s="278" t="s">
        <v>310</v>
      </c>
      <c r="D88" s="284" t="s">
        <v>105</v>
      </c>
      <c r="E88" s="284" t="s">
        <v>2</v>
      </c>
      <c r="F88" s="276" t="s">
        <v>108</v>
      </c>
      <c r="G88" s="277"/>
      <c r="H88" s="128" t="s">
        <v>3</v>
      </c>
    </row>
    <row r="89" spans="1:8" ht="15.75" thickBot="1" x14ac:dyDescent="0.3">
      <c r="A89" s="305"/>
      <c r="B89" s="302"/>
      <c r="C89" s="279"/>
      <c r="D89" s="285"/>
      <c r="E89" s="285"/>
      <c r="F89" s="130" t="s">
        <v>1</v>
      </c>
      <c r="G89" s="130" t="s">
        <v>593</v>
      </c>
      <c r="H89" s="131">
        <f>SUM(H90:H98)</f>
        <v>0</v>
      </c>
    </row>
    <row r="90" spans="1:8" x14ac:dyDescent="0.25">
      <c r="A90" s="155">
        <f>A87+1</f>
        <v>82</v>
      </c>
      <c r="B90" s="315" t="s">
        <v>668</v>
      </c>
      <c r="C90" s="288"/>
      <c r="D90" s="139" t="s">
        <v>120</v>
      </c>
      <c r="E90" s="139" t="s">
        <v>6</v>
      </c>
      <c r="F90" s="140">
        <v>1</v>
      </c>
      <c r="G90" s="234"/>
      <c r="H90" s="141">
        <f t="shared" ref="H90:H98" si="7">SUM(F90*G90)</f>
        <v>0</v>
      </c>
    </row>
    <row r="91" spans="1:8" x14ac:dyDescent="0.25">
      <c r="A91" s="155">
        <f>A90+1</f>
        <v>83</v>
      </c>
      <c r="B91" s="300"/>
      <c r="C91" s="286"/>
      <c r="D91" s="139" t="s">
        <v>121</v>
      </c>
      <c r="E91" s="139" t="s">
        <v>6</v>
      </c>
      <c r="F91" s="139">
        <v>1</v>
      </c>
      <c r="G91" s="236"/>
      <c r="H91" s="141">
        <f t="shared" si="7"/>
        <v>0</v>
      </c>
    </row>
    <row r="92" spans="1:8" x14ac:dyDescent="0.25">
      <c r="A92" s="155">
        <f>A91+1</f>
        <v>84</v>
      </c>
      <c r="B92" s="300"/>
      <c r="C92" s="286"/>
      <c r="D92" s="144" t="s">
        <v>122</v>
      </c>
      <c r="E92" s="144" t="s">
        <v>6</v>
      </c>
      <c r="F92" s="144">
        <v>1</v>
      </c>
      <c r="G92" s="237"/>
      <c r="H92" s="141">
        <f t="shared" si="7"/>
        <v>0</v>
      </c>
    </row>
    <row r="93" spans="1:8" x14ac:dyDescent="0.25">
      <c r="A93" s="155">
        <f t="shared" ref="A93:A98" si="8">A92+1</f>
        <v>85</v>
      </c>
      <c r="B93" s="289" t="s">
        <v>669</v>
      </c>
      <c r="C93" s="280"/>
      <c r="D93" s="139" t="s">
        <v>120</v>
      </c>
      <c r="E93" s="139" t="s">
        <v>6</v>
      </c>
      <c r="F93" s="139">
        <v>1</v>
      </c>
      <c r="G93" s="236"/>
      <c r="H93" s="141">
        <f t="shared" si="7"/>
        <v>0</v>
      </c>
    </row>
    <row r="94" spans="1:8" x14ac:dyDescent="0.25">
      <c r="A94" s="155">
        <f t="shared" si="8"/>
        <v>86</v>
      </c>
      <c r="B94" s="300"/>
      <c r="C94" s="286"/>
      <c r="D94" s="139" t="s">
        <v>121</v>
      </c>
      <c r="E94" s="139" t="s">
        <v>6</v>
      </c>
      <c r="F94" s="139">
        <v>96</v>
      </c>
      <c r="G94" s="236"/>
      <c r="H94" s="141">
        <f t="shared" si="7"/>
        <v>0</v>
      </c>
    </row>
    <row r="95" spans="1:8" x14ac:dyDescent="0.25">
      <c r="A95" s="155">
        <f t="shared" si="8"/>
        <v>87</v>
      </c>
      <c r="B95" s="290"/>
      <c r="C95" s="281"/>
      <c r="D95" s="139" t="s">
        <v>122</v>
      </c>
      <c r="E95" s="139" t="s">
        <v>6</v>
      </c>
      <c r="F95" s="139">
        <v>1</v>
      </c>
      <c r="G95" s="236"/>
      <c r="H95" s="141">
        <f t="shared" si="7"/>
        <v>0</v>
      </c>
    </row>
    <row r="96" spans="1:8" x14ac:dyDescent="0.25">
      <c r="A96" s="155">
        <f t="shared" si="8"/>
        <v>88</v>
      </c>
      <c r="B96" s="300" t="s">
        <v>670</v>
      </c>
      <c r="C96" s="286"/>
      <c r="D96" s="140" t="s">
        <v>120</v>
      </c>
      <c r="E96" s="140" t="s">
        <v>6</v>
      </c>
      <c r="F96" s="140">
        <v>1</v>
      </c>
      <c r="G96" s="234"/>
      <c r="H96" s="141">
        <f t="shared" si="7"/>
        <v>0</v>
      </c>
    </row>
    <row r="97" spans="1:8" x14ac:dyDescent="0.25">
      <c r="A97" s="155">
        <f t="shared" si="8"/>
        <v>89</v>
      </c>
      <c r="B97" s="300"/>
      <c r="C97" s="286"/>
      <c r="D97" s="139" t="s">
        <v>121</v>
      </c>
      <c r="E97" s="139" t="s">
        <v>6</v>
      </c>
      <c r="F97" s="139">
        <v>1</v>
      </c>
      <c r="G97" s="236"/>
      <c r="H97" s="141">
        <f t="shared" si="7"/>
        <v>0</v>
      </c>
    </row>
    <row r="98" spans="1:8" ht="15.75" thickBot="1" x14ac:dyDescent="0.3">
      <c r="A98" s="155">
        <f t="shared" si="8"/>
        <v>90</v>
      </c>
      <c r="B98" s="313"/>
      <c r="C98" s="294"/>
      <c r="D98" s="139" t="s">
        <v>122</v>
      </c>
      <c r="E98" s="139" t="s">
        <v>6</v>
      </c>
      <c r="F98" s="152">
        <v>1</v>
      </c>
      <c r="G98" s="238"/>
      <c r="H98" s="141">
        <f t="shared" si="7"/>
        <v>0</v>
      </c>
    </row>
    <row r="99" spans="1:8" ht="45" customHeight="1" x14ac:dyDescent="0.25">
      <c r="A99" s="304" t="s">
        <v>7</v>
      </c>
      <c r="B99" s="301" t="s">
        <v>125</v>
      </c>
      <c r="C99" s="278" t="s">
        <v>310</v>
      </c>
      <c r="D99" s="284" t="s">
        <v>105</v>
      </c>
      <c r="E99" s="284" t="s">
        <v>2</v>
      </c>
      <c r="F99" s="282" t="s">
        <v>108</v>
      </c>
      <c r="G99" s="283"/>
      <c r="H99" s="128" t="s">
        <v>3</v>
      </c>
    </row>
    <row r="100" spans="1:8" ht="15.75" thickBot="1" x14ac:dyDescent="0.3">
      <c r="A100" s="305"/>
      <c r="B100" s="302"/>
      <c r="C100" s="279"/>
      <c r="D100" s="285"/>
      <c r="E100" s="285"/>
      <c r="F100" s="130" t="s">
        <v>107</v>
      </c>
      <c r="G100" s="130" t="s">
        <v>114</v>
      </c>
      <c r="H100" s="131">
        <f>SUM(H101:H139)</f>
        <v>0</v>
      </c>
    </row>
    <row r="101" spans="1:8" x14ac:dyDescent="0.25">
      <c r="A101" s="155">
        <f>A98+1</f>
        <v>91</v>
      </c>
      <c r="B101" s="156" t="s">
        <v>671</v>
      </c>
      <c r="C101" s="157"/>
      <c r="D101" s="139" t="s">
        <v>126</v>
      </c>
      <c r="E101" s="139" t="s">
        <v>6</v>
      </c>
      <c r="F101" s="140">
        <v>1</v>
      </c>
      <c r="G101" s="234"/>
      <c r="H101" s="141">
        <f t="shared" ref="H101:H139" si="9">SUM(F101*G101)</f>
        <v>0</v>
      </c>
    </row>
    <row r="102" spans="1:8" x14ac:dyDescent="0.25">
      <c r="A102" s="155">
        <f>A101+1</f>
        <v>92</v>
      </c>
      <c r="B102" s="158" t="s">
        <v>672</v>
      </c>
      <c r="C102" s="157"/>
      <c r="D102" s="139" t="s">
        <v>126</v>
      </c>
      <c r="E102" s="139" t="s">
        <v>6</v>
      </c>
      <c r="F102" s="140">
        <v>2</v>
      </c>
      <c r="G102" s="234"/>
      <c r="H102" s="141">
        <f t="shared" si="9"/>
        <v>0</v>
      </c>
    </row>
    <row r="103" spans="1:8" x14ac:dyDescent="0.25">
      <c r="A103" s="155">
        <f t="shared" ref="A103:A139" si="10">A102+1</f>
        <v>93</v>
      </c>
      <c r="B103" s="159" t="s">
        <v>673</v>
      </c>
      <c r="C103" s="157"/>
      <c r="D103" s="139" t="s">
        <v>126</v>
      </c>
      <c r="E103" s="139" t="s">
        <v>6</v>
      </c>
      <c r="F103" s="140">
        <v>1</v>
      </c>
      <c r="G103" s="234"/>
      <c r="H103" s="141">
        <f t="shared" si="9"/>
        <v>0</v>
      </c>
    </row>
    <row r="104" spans="1:8" x14ac:dyDescent="0.25">
      <c r="A104" s="155">
        <f t="shared" si="10"/>
        <v>94</v>
      </c>
      <c r="B104" s="289" t="s">
        <v>674</v>
      </c>
      <c r="C104" s="280"/>
      <c r="D104" s="139" t="s">
        <v>127</v>
      </c>
      <c r="E104" s="139" t="s">
        <v>6</v>
      </c>
      <c r="F104" s="139">
        <v>1</v>
      </c>
      <c r="G104" s="236"/>
      <c r="H104" s="141">
        <f t="shared" si="9"/>
        <v>0</v>
      </c>
    </row>
    <row r="105" spans="1:8" x14ac:dyDescent="0.25">
      <c r="A105" s="155">
        <f t="shared" si="10"/>
        <v>95</v>
      </c>
      <c r="B105" s="290"/>
      <c r="C105" s="281"/>
      <c r="D105" s="139" t="s">
        <v>128</v>
      </c>
      <c r="E105" s="139" t="s">
        <v>6</v>
      </c>
      <c r="F105" s="139">
        <v>1</v>
      </c>
      <c r="G105" s="236"/>
      <c r="H105" s="141">
        <f t="shared" si="9"/>
        <v>0</v>
      </c>
    </row>
    <row r="106" spans="1:8" x14ac:dyDescent="0.25">
      <c r="A106" s="155">
        <f t="shared" si="10"/>
        <v>96</v>
      </c>
      <c r="B106" s="289" t="s">
        <v>675</v>
      </c>
      <c r="C106" s="280"/>
      <c r="D106" s="139" t="s">
        <v>127</v>
      </c>
      <c r="E106" s="139" t="s">
        <v>6</v>
      </c>
      <c r="F106" s="139">
        <v>1</v>
      </c>
      <c r="G106" s="236"/>
      <c r="H106" s="141">
        <f t="shared" si="9"/>
        <v>0</v>
      </c>
    </row>
    <row r="107" spans="1:8" x14ac:dyDescent="0.25">
      <c r="A107" s="155">
        <f t="shared" si="10"/>
        <v>97</v>
      </c>
      <c r="B107" s="290"/>
      <c r="C107" s="281"/>
      <c r="D107" s="139" t="s">
        <v>128</v>
      </c>
      <c r="E107" s="139" t="s">
        <v>6</v>
      </c>
      <c r="F107" s="139">
        <v>1</v>
      </c>
      <c r="G107" s="236"/>
      <c r="H107" s="141">
        <f t="shared" si="9"/>
        <v>0</v>
      </c>
    </row>
    <row r="108" spans="1:8" x14ac:dyDescent="0.25">
      <c r="A108" s="155">
        <f t="shared" si="10"/>
        <v>98</v>
      </c>
      <c r="B108" s="289" t="s">
        <v>676</v>
      </c>
      <c r="C108" s="280"/>
      <c r="D108" s="139" t="s">
        <v>127</v>
      </c>
      <c r="E108" s="139" t="s">
        <v>6</v>
      </c>
      <c r="F108" s="139">
        <v>1</v>
      </c>
      <c r="G108" s="236"/>
      <c r="H108" s="141">
        <f t="shared" si="9"/>
        <v>0</v>
      </c>
    </row>
    <row r="109" spans="1:8" x14ac:dyDescent="0.25">
      <c r="A109" s="155">
        <f t="shared" si="10"/>
        <v>99</v>
      </c>
      <c r="B109" s="290"/>
      <c r="C109" s="281"/>
      <c r="D109" s="139" t="s">
        <v>128</v>
      </c>
      <c r="E109" s="139" t="s">
        <v>6</v>
      </c>
      <c r="F109" s="139">
        <v>1</v>
      </c>
      <c r="G109" s="236"/>
      <c r="H109" s="141">
        <f t="shared" si="9"/>
        <v>0</v>
      </c>
    </row>
    <row r="110" spans="1:8" x14ac:dyDescent="0.25">
      <c r="A110" s="155">
        <f t="shared" si="10"/>
        <v>100</v>
      </c>
      <c r="B110" s="289" t="s">
        <v>677</v>
      </c>
      <c r="C110" s="280"/>
      <c r="D110" s="139" t="s">
        <v>129</v>
      </c>
      <c r="E110" s="139" t="s">
        <v>6</v>
      </c>
      <c r="F110" s="139">
        <v>1</v>
      </c>
      <c r="G110" s="239"/>
      <c r="H110" s="141">
        <f t="shared" si="9"/>
        <v>0</v>
      </c>
    </row>
    <row r="111" spans="1:8" x14ac:dyDescent="0.25">
      <c r="A111" s="155">
        <f t="shared" si="10"/>
        <v>101</v>
      </c>
      <c r="B111" s="300"/>
      <c r="C111" s="281"/>
      <c r="D111" s="139" t="s">
        <v>130</v>
      </c>
      <c r="E111" s="139" t="s">
        <v>6</v>
      </c>
      <c r="F111" s="139">
        <v>1</v>
      </c>
      <c r="G111" s="239"/>
      <c r="H111" s="141">
        <f t="shared" si="9"/>
        <v>0</v>
      </c>
    </row>
    <row r="112" spans="1:8" x14ac:dyDescent="0.25">
      <c r="A112" s="155">
        <f t="shared" si="10"/>
        <v>102</v>
      </c>
      <c r="B112" s="289" t="s">
        <v>678</v>
      </c>
      <c r="C112" s="280"/>
      <c r="D112" s="139" t="s">
        <v>129</v>
      </c>
      <c r="E112" s="139" t="s">
        <v>6</v>
      </c>
      <c r="F112" s="139">
        <v>7</v>
      </c>
      <c r="G112" s="239"/>
      <c r="H112" s="141">
        <f t="shared" si="9"/>
        <v>0</v>
      </c>
    </row>
    <row r="113" spans="1:8" x14ac:dyDescent="0.25">
      <c r="A113" s="155">
        <f t="shared" si="10"/>
        <v>103</v>
      </c>
      <c r="B113" s="300"/>
      <c r="C113" s="281"/>
      <c r="D113" s="139" t="s">
        <v>130</v>
      </c>
      <c r="E113" s="139" t="s">
        <v>6</v>
      </c>
      <c r="F113" s="139">
        <v>1</v>
      </c>
      <c r="G113" s="239"/>
      <c r="H113" s="141">
        <f t="shared" si="9"/>
        <v>0</v>
      </c>
    </row>
    <row r="114" spans="1:8" x14ac:dyDescent="0.25">
      <c r="A114" s="155">
        <f t="shared" si="10"/>
        <v>104</v>
      </c>
      <c r="B114" s="289" t="s">
        <v>679</v>
      </c>
      <c r="C114" s="280"/>
      <c r="D114" s="139" t="s">
        <v>129</v>
      </c>
      <c r="E114" s="139" t="s">
        <v>6</v>
      </c>
      <c r="F114" s="139">
        <v>1</v>
      </c>
      <c r="G114" s="239"/>
      <c r="H114" s="141">
        <f t="shared" si="9"/>
        <v>0</v>
      </c>
    </row>
    <row r="115" spans="1:8" x14ac:dyDescent="0.25">
      <c r="A115" s="155">
        <f t="shared" si="10"/>
        <v>105</v>
      </c>
      <c r="B115" s="300"/>
      <c r="C115" s="281"/>
      <c r="D115" s="139" t="s">
        <v>130</v>
      </c>
      <c r="E115" s="139" t="s">
        <v>6</v>
      </c>
      <c r="F115" s="139">
        <v>1</v>
      </c>
      <c r="G115" s="239"/>
      <c r="H115" s="141">
        <f t="shared" si="9"/>
        <v>0</v>
      </c>
    </row>
    <row r="116" spans="1:8" x14ac:dyDescent="0.25">
      <c r="A116" s="155">
        <f t="shared" si="10"/>
        <v>106</v>
      </c>
      <c r="B116" s="148" t="s">
        <v>680</v>
      </c>
      <c r="C116" s="139"/>
      <c r="D116" s="139" t="s">
        <v>131</v>
      </c>
      <c r="E116" s="139" t="s">
        <v>6</v>
      </c>
      <c r="F116" s="139">
        <v>1</v>
      </c>
      <c r="G116" s="239"/>
      <c r="H116" s="141">
        <f t="shared" si="9"/>
        <v>0</v>
      </c>
    </row>
    <row r="117" spans="1:8" x14ac:dyDescent="0.25">
      <c r="A117" s="155">
        <f t="shared" si="10"/>
        <v>107</v>
      </c>
      <c r="B117" s="148" t="s">
        <v>681</v>
      </c>
      <c r="C117" s="139"/>
      <c r="D117" s="139" t="s">
        <v>131</v>
      </c>
      <c r="E117" s="139" t="s">
        <v>6</v>
      </c>
      <c r="F117" s="139">
        <v>7</v>
      </c>
      <c r="G117" s="239"/>
      <c r="H117" s="141">
        <f t="shared" si="9"/>
        <v>0</v>
      </c>
    </row>
    <row r="118" spans="1:8" x14ac:dyDescent="0.25">
      <c r="A118" s="155">
        <f t="shared" si="10"/>
        <v>108</v>
      </c>
      <c r="B118" s="148" t="s">
        <v>682</v>
      </c>
      <c r="C118" s="139"/>
      <c r="D118" s="139" t="s">
        <v>131</v>
      </c>
      <c r="E118" s="139" t="s">
        <v>6</v>
      </c>
      <c r="F118" s="139">
        <v>1</v>
      </c>
      <c r="G118" s="239"/>
      <c r="H118" s="141">
        <f t="shared" si="9"/>
        <v>0</v>
      </c>
    </row>
    <row r="119" spans="1:8" x14ac:dyDescent="0.25">
      <c r="A119" s="155">
        <f t="shared" si="10"/>
        <v>109</v>
      </c>
      <c r="B119" s="289" t="s">
        <v>683</v>
      </c>
      <c r="C119" s="280"/>
      <c r="D119" s="139" t="s">
        <v>132</v>
      </c>
      <c r="E119" s="139" t="s">
        <v>6</v>
      </c>
      <c r="F119" s="139">
        <v>1</v>
      </c>
      <c r="G119" s="239"/>
      <c r="H119" s="141">
        <f t="shared" si="9"/>
        <v>0</v>
      </c>
    </row>
    <row r="120" spans="1:8" x14ac:dyDescent="0.25">
      <c r="A120" s="155">
        <f t="shared" si="10"/>
        <v>110</v>
      </c>
      <c r="B120" s="290"/>
      <c r="C120" s="281"/>
      <c r="D120" s="139" t="s">
        <v>128</v>
      </c>
      <c r="E120" s="139" t="s">
        <v>6</v>
      </c>
      <c r="F120" s="139">
        <v>1</v>
      </c>
      <c r="G120" s="239"/>
      <c r="H120" s="141">
        <f t="shared" si="9"/>
        <v>0</v>
      </c>
    </row>
    <row r="121" spans="1:8" x14ac:dyDescent="0.25">
      <c r="A121" s="137">
        <f t="shared" si="10"/>
        <v>111</v>
      </c>
      <c r="B121" s="289" t="s">
        <v>684</v>
      </c>
      <c r="C121" s="280"/>
      <c r="D121" s="139" t="s">
        <v>132</v>
      </c>
      <c r="E121" s="139" t="s">
        <v>6</v>
      </c>
      <c r="F121" s="139">
        <v>1</v>
      </c>
      <c r="G121" s="240"/>
      <c r="H121" s="141">
        <f t="shared" si="9"/>
        <v>0</v>
      </c>
    </row>
    <row r="122" spans="1:8" x14ac:dyDescent="0.25">
      <c r="A122" s="155">
        <f t="shared" si="10"/>
        <v>112</v>
      </c>
      <c r="B122" s="290"/>
      <c r="C122" s="281"/>
      <c r="D122" s="139" t="s">
        <v>128</v>
      </c>
      <c r="E122" s="139" t="s">
        <v>6</v>
      </c>
      <c r="F122" s="139">
        <v>2</v>
      </c>
      <c r="G122" s="239"/>
      <c r="H122" s="141">
        <f t="shared" si="9"/>
        <v>0</v>
      </c>
    </row>
    <row r="123" spans="1:8" x14ac:dyDescent="0.25">
      <c r="A123" s="155">
        <f t="shared" si="10"/>
        <v>113</v>
      </c>
      <c r="B123" s="289" t="s">
        <v>685</v>
      </c>
      <c r="C123" s="280"/>
      <c r="D123" s="139" t="s">
        <v>132</v>
      </c>
      <c r="E123" s="139" t="s">
        <v>6</v>
      </c>
      <c r="F123" s="139">
        <v>1</v>
      </c>
      <c r="G123" s="239"/>
      <c r="H123" s="141">
        <f t="shared" si="9"/>
        <v>0</v>
      </c>
    </row>
    <row r="124" spans="1:8" x14ac:dyDescent="0.25">
      <c r="A124" s="155">
        <f t="shared" si="10"/>
        <v>114</v>
      </c>
      <c r="B124" s="290"/>
      <c r="C124" s="281"/>
      <c r="D124" s="139" t="s">
        <v>128</v>
      </c>
      <c r="E124" s="139" t="s">
        <v>6</v>
      </c>
      <c r="F124" s="139">
        <v>1</v>
      </c>
      <c r="G124" s="239"/>
      <c r="H124" s="141">
        <f t="shared" si="9"/>
        <v>0</v>
      </c>
    </row>
    <row r="125" spans="1:8" x14ac:dyDescent="0.25">
      <c r="A125" s="155">
        <f t="shared" si="10"/>
        <v>115</v>
      </c>
      <c r="B125" s="289" t="s">
        <v>686</v>
      </c>
      <c r="C125" s="280"/>
      <c r="D125" s="139" t="s">
        <v>132</v>
      </c>
      <c r="E125" s="139" t="s">
        <v>6</v>
      </c>
      <c r="F125" s="139">
        <v>1</v>
      </c>
      <c r="G125" s="239"/>
      <c r="H125" s="141">
        <f t="shared" si="9"/>
        <v>0</v>
      </c>
    </row>
    <row r="126" spans="1:8" x14ac:dyDescent="0.25">
      <c r="A126" s="155">
        <f t="shared" si="10"/>
        <v>116</v>
      </c>
      <c r="B126" s="300"/>
      <c r="C126" s="286"/>
      <c r="D126" s="139" t="s">
        <v>126</v>
      </c>
      <c r="E126" s="139" t="s">
        <v>6</v>
      </c>
      <c r="F126" s="139">
        <v>1</v>
      </c>
      <c r="G126" s="239"/>
      <c r="H126" s="141">
        <f t="shared" si="9"/>
        <v>0</v>
      </c>
    </row>
    <row r="127" spans="1:8" x14ac:dyDescent="0.25">
      <c r="A127" s="155">
        <f t="shared" si="10"/>
        <v>117</v>
      </c>
      <c r="B127" s="290"/>
      <c r="C127" s="281"/>
      <c r="D127" s="139" t="s">
        <v>128</v>
      </c>
      <c r="E127" s="139" t="s">
        <v>6</v>
      </c>
      <c r="F127" s="139">
        <v>1</v>
      </c>
      <c r="G127" s="239"/>
      <c r="H127" s="141">
        <f t="shared" si="9"/>
        <v>0</v>
      </c>
    </row>
    <row r="128" spans="1:8" x14ac:dyDescent="0.25">
      <c r="A128" s="155">
        <f t="shared" si="10"/>
        <v>118</v>
      </c>
      <c r="B128" s="289" t="s">
        <v>687</v>
      </c>
      <c r="C128" s="280"/>
      <c r="D128" s="139" t="s">
        <v>132</v>
      </c>
      <c r="E128" s="139" t="s">
        <v>6</v>
      </c>
      <c r="F128" s="139">
        <v>10</v>
      </c>
      <c r="G128" s="239"/>
      <c r="H128" s="141">
        <f t="shared" si="9"/>
        <v>0</v>
      </c>
    </row>
    <row r="129" spans="1:8" x14ac:dyDescent="0.25">
      <c r="A129" s="155">
        <f t="shared" si="10"/>
        <v>119</v>
      </c>
      <c r="B129" s="300"/>
      <c r="C129" s="286"/>
      <c r="D129" s="139" t="s">
        <v>126</v>
      </c>
      <c r="E129" s="139" t="s">
        <v>6</v>
      </c>
      <c r="F129" s="139">
        <v>4</v>
      </c>
      <c r="G129" s="239"/>
      <c r="H129" s="141">
        <f t="shared" si="9"/>
        <v>0</v>
      </c>
    </row>
    <row r="130" spans="1:8" x14ac:dyDescent="0.25">
      <c r="A130" s="155">
        <f t="shared" si="10"/>
        <v>120</v>
      </c>
      <c r="B130" s="290"/>
      <c r="C130" s="281"/>
      <c r="D130" s="139" t="s">
        <v>128</v>
      </c>
      <c r="E130" s="139" t="s">
        <v>6</v>
      </c>
      <c r="F130" s="139">
        <v>5</v>
      </c>
      <c r="G130" s="239"/>
      <c r="H130" s="141">
        <f t="shared" si="9"/>
        <v>0</v>
      </c>
    </row>
    <row r="131" spans="1:8" x14ac:dyDescent="0.25">
      <c r="A131" s="155">
        <f t="shared" si="10"/>
        <v>121</v>
      </c>
      <c r="B131" s="289" t="s">
        <v>688</v>
      </c>
      <c r="C131" s="280"/>
      <c r="D131" s="139" t="s">
        <v>132</v>
      </c>
      <c r="E131" s="139" t="s">
        <v>6</v>
      </c>
      <c r="F131" s="139">
        <v>1</v>
      </c>
      <c r="G131" s="239"/>
      <c r="H131" s="141">
        <f t="shared" si="9"/>
        <v>0</v>
      </c>
    </row>
    <row r="132" spans="1:8" x14ac:dyDescent="0.25">
      <c r="A132" s="155">
        <f t="shared" si="10"/>
        <v>122</v>
      </c>
      <c r="B132" s="300"/>
      <c r="C132" s="286"/>
      <c r="D132" s="139" t="s">
        <v>126</v>
      </c>
      <c r="E132" s="139" t="s">
        <v>6</v>
      </c>
      <c r="F132" s="139">
        <v>1</v>
      </c>
      <c r="G132" s="239"/>
      <c r="H132" s="141">
        <f t="shared" si="9"/>
        <v>0</v>
      </c>
    </row>
    <row r="133" spans="1:8" x14ac:dyDescent="0.25">
      <c r="A133" s="155">
        <f t="shared" si="10"/>
        <v>123</v>
      </c>
      <c r="B133" s="290"/>
      <c r="C133" s="281"/>
      <c r="D133" s="139" t="s">
        <v>128</v>
      </c>
      <c r="E133" s="139" t="s">
        <v>6</v>
      </c>
      <c r="F133" s="139">
        <v>1</v>
      </c>
      <c r="G133" s="239"/>
      <c r="H133" s="141">
        <f t="shared" si="9"/>
        <v>0</v>
      </c>
    </row>
    <row r="134" spans="1:8" x14ac:dyDescent="0.25">
      <c r="A134" s="155">
        <f t="shared" si="10"/>
        <v>124</v>
      </c>
      <c r="B134" s="289" t="s">
        <v>689</v>
      </c>
      <c r="C134" s="280"/>
      <c r="D134" s="139" t="s">
        <v>117</v>
      </c>
      <c r="E134" s="139" t="s">
        <v>6</v>
      </c>
      <c r="F134" s="139">
        <v>1</v>
      </c>
      <c r="G134" s="239"/>
      <c r="H134" s="141">
        <f t="shared" si="9"/>
        <v>0</v>
      </c>
    </row>
    <row r="135" spans="1:8" x14ac:dyDescent="0.25">
      <c r="A135" s="155">
        <f t="shared" si="10"/>
        <v>125</v>
      </c>
      <c r="B135" s="300"/>
      <c r="C135" s="281"/>
      <c r="D135" s="139" t="s">
        <v>126</v>
      </c>
      <c r="E135" s="139" t="s">
        <v>6</v>
      </c>
      <c r="F135" s="139">
        <v>1</v>
      </c>
      <c r="G135" s="239"/>
      <c r="H135" s="141">
        <f t="shared" si="9"/>
        <v>0</v>
      </c>
    </row>
    <row r="136" spans="1:8" x14ac:dyDescent="0.25">
      <c r="A136" s="155">
        <f t="shared" si="10"/>
        <v>126</v>
      </c>
      <c r="B136" s="289" t="s">
        <v>690</v>
      </c>
      <c r="C136" s="280"/>
      <c r="D136" s="139" t="s">
        <v>117</v>
      </c>
      <c r="E136" s="139" t="s">
        <v>6</v>
      </c>
      <c r="F136" s="139">
        <v>1</v>
      </c>
      <c r="G136" s="239"/>
      <c r="H136" s="141">
        <f t="shared" si="9"/>
        <v>0</v>
      </c>
    </row>
    <row r="137" spans="1:8" x14ac:dyDescent="0.25">
      <c r="A137" s="155">
        <f t="shared" si="10"/>
        <v>127</v>
      </c>
      <c r="B137" s="300"/>
      <c r="C137" s="281"/>
      <c r="D137" s="139" t="s">
        <v>126</v>
      </c>
      <c r="E137" s="139" t="s">
        <v>6</v>
      </c>
      <c r="F137" s="139">
        <v>1</v>
      </c>
      <c r="G137" s="239"/>
      <c r="H137" s="141">
        <f t="shared" si="9"/>
        <v>0</v>
      </c>
    </row>
    <row r="138" spans="1:8" x14ac:dyDescent="0.25">
      <c r="A138" s="155">
        <f t="shared" si="10"/>
        <v>128</v>
      </c>
      <c r="B138" s="289" t="s">
        <v>691</v>
      </c>
      <c r="C138" s="280"/>
      <c r="D138" s="139" t="s">
        <v>117</v>
      </c>
      <c r="E138" s="139" t="s">
        <v>6</v>
      </c>
      <c r="F138" s="139">
        <v>1</v>
      </c>
      <c r="G138" s="239"/>
      <c r="H138" s="141">
        <f t="shared" si="9"/>
        <v>0</v>
      </c>
    </row>
    <row r="139" spans="1:8" ht="15.75" thickBot="1" x14ac:dyDescent="0.3">
      <c r="A139" s="155">
        <f t="shared" si="10"/>
        <v>129</v>
      </c>
      <c r="B139" s="300"/>
      <c r="C139" s="281"/>
      <c r="D139" s="139" t="s">
        <v>126</v>
      </c>
      <c r="E139" s="139" t="s">
        <v>6</v>
      </c>
      <c r="F139" s="139">
        <v>1</v>
      </c>
      <c r="G139" s="239"/>
      <c r="H139" s="141">
        <f t="shared" si="9"/>
        <v>0</v>
      </c>
    </row>
    <row r="140" spans="1:8" ht="45" customHeight="1" x14ac:dyDescent="0.25">
      <c r="A140" s="304" t="s">
        <v>7</v>
      </c>
      <c r="B140" s="301" t="s">
        <v>133</v>
      </c>
      <c r="C140" s="278" t="s">
        <v>310</v>
      </c>
      <c r="D140" s="284" t="s">
        <v>105</v>
      </c>
      <c r="E140" s="284" t="s">
        <v>2</v>
      </c>
      <c r="F140" s="276" t="s">
        <v>108</v>
      </c>
      <c r="G140" s="277"/>
      <c r="H140" s="128" t="s">
        <v>3</v>
      </c>
    </row>
    <row r="141" spans="1:8" ht="15.75" thickBot="1" x14ac:dyDescent="0.3">
      <c r="A141" s="305"/>
      <c r="B141" s="302"/>
      <c r="C141" s="279"/>
      <c r="D141" s="285"/>
      <c r="E141" s="285"/>
      <c r="F141" s="130" t="s">
        <v>1</v>
      </c>
      <c r="G141" s="130" t="s">
        <v>593</v>
      </c>
      <c r="H141" s="131">
        <f>SUM(H142:H174)</f>
        <v>0</v>
      </c>
    </row>
    <row r="142" spans="1:8" x14ac:dyDescent="0.25">
      <c r="A142" s="155">
        <f>A139+1</f>
        <v>130</v>
      </c>
      <c r="B142" s="315" t="s">
        <v>692</v>
      </c>
      <c r="C142" s="288"/>
      <c r="D142" s="139" t="s">
        <v>116</v>
      </c>
      <c r="E142" s="139" t="s">
        <v>6</v>
      </c>
      <c r="F142" s="139">
        <v>1</v>
      </c>
      <c r="G142" s="240"/>
      <c r="H142" s="141">
        <f t="shared" ref="H142:H174" si="11">SUM(F142*G142)</f>
        <v>0</v>
      </c>
    </row>
    <row r="143" spans="1:8" x14ac:dyDescent="0.25">
      <c r="A143" s="155">
        <f>A142+1</f>
        <v>131</v>
      </c>
      <c r="B143" s="300"/>
      <c r="C143" s="286"/>
      <c r="D143" s="139" t="s">
        <v>117</v>
      </c>
      <c r="E143" s="139" t="s">
        <v>6</v>
      </c>
      <c r="F143" s="139">
        <v>1</v>
      </c>
      <c r="G143" s="240"/>
      <c r="H143" s="141">
        <f t="shared" si="11"/>
        <v>0</v>
      </c>
    </row>
    <row r="144" spans="1:8" x14ac:dyDescent="0.25">
      <c r="A144" s="155">
        <f t="shared" ref="A144:A174" si="12">A143+1</f>
        <v>132</v>
      </c>
      <c r="B144" s="289" t="s">
        <v>693</v>
      </c>
      <c r="C144" s="280"/>
      <c r="D144" s="139" t="s">
        <v>116</v>
      </c>
      <c r="E144" s="139" t="s">
        <v>6</v>
      </c>
      <c r="F144" s="139">
        <v>64</v>
      </c>
      <c r="G144" s="240"/>
      <c r="H144" s="141">
        <f t="shared" si="11"/>
        <v>0</v>
      </c>
    </row>
    <row r="145" spans="1:8" x14ac:dyDescent="0.25">
      <c r="A145" s="155">
        <f t="shared" si="12"/>
        <v>133</v>
      </c>
      <c r="B145" s="290"/>
      <c r="C145" s="281"/>
      <c r="D145" s="139" t="s">
        <v>117</v>
      </c>
      <c r="E145" s="139" t="s">
        <v>6</v>
      </c>
      <c r="F145" s="139">
        <v>1</v>
      </c>
      <c r="G145" s="240"/>
      <c r="H145" s="141">
        <f t="shared" si="11"/>
        <v>0</v>
      </c>
    </row>
    <row r="146" spans="1:8" x14ac:dyDescent="0.25">
      <c r="A146" s="155">
        <f t="shared" si="12"/>
        <v>134</v>
      </c>
      <c r="B146" s="300" t="s">
        <v>694</v>
      </c>
      <c r="C146" s="286"/>
      <c r="D146" s="139" t="s">
        <v>116</v>
      </c>
      <c r="E146" s="139" t="s">
        <v>6</v>
      </c>
      <c r="F146" s="139">
        <v>1</v>
      </c>
      <c r="G146" s="240"/>
      <c r="H146" s="141">
        <f t="shared" si="11"/>
        <v>0</v>
      </c>
    </row>
    <row r="147" spans="1:8" x14ac:dyDescent="0.25">
      <c r="A147" s="155">
        <f t="shared" si="12"/>
        <v>135</v>
      </c>
      <c r="B147" s="290"/>
      <c r="C147" s="281"/>
      <c r="D147" s="139" t="s">
        <v>117</v>
      </c>
      <c r="E147" s="139" t="s">
        <v>6</v>
      </c>
      <c r="F147" s="139">
        <v>1</v>
      </c>
      <c r="G147" s="240"/>
      <c r="H147" s="141">
        <f t="shared" si="11"/>
        <v>0</v>
      </c>
    </row>
    <row r="148" spans="1:8" x14ac:dyDescent="0.25">
      <c r="A148" s="155">
        <f t="shared" si="12"/>
        <v>136</v>
      </c>
      <c r="B148" s="148" t="s">
        <v>695</v>
      </c>
      <c r="C148" s="139"/>
      <c r="D148" s="139" t="s">
        <v>134</v>
      </c>
      <c r="E148" s="139" t="s">
        <v>6</v>
      </c>
      <c r="F148" s="139">
        <v>1</v>
      </c>
      <c r="G148" s="240"/>
      <c r="H148" s="141">
        <f t="shared" si="11"/>
        <v>0</v>
      </c>
    </row>
    <row r="149" spans="1:8" x14ac:dyDescent="0.25">
      <c r="A149" s="155">
        <f t="shared" si="12"/>
        <v>137</v>
      </c>
      <c r="B149" s="148" t="s">
        <v>696</v>
      </c>
      <c r="C149" s="139"/>
      <c r="D149" s="139" t="s">
        <v>134</v>
      </c>
      <c r="E149" s="139" t="s">
        <v>6</v>
      </c>
      <c r="F149" s="139">
        <v>1</v>
      </c>
      <c r="G149" s="240"/>
      <c r="H149" s="141">
        <f t="shared" si="11"/>
        <v>0</v>
      </c>
    </row>
    <row r="150" spans="1:8" x14ac:dyDescent="0.25">
      <c r="A150" s="155">
        <f t="shared" si="12"/>
        <v>138</v>
      </c>
      <c r="B150" s="148" t="s">
        <v>697</v>
      </c>
      <c r="C150" s="139"/>
      <c r="D150" s="139" t="s">
        <v>134</v>
      </c>
      <c r="E150" s="139" t="s">
        <v>6</v>
      </c>
      <c r="F150" s="139">
        <v>1</v>
      </c>
      <c r="G150" s="240"/>
      <c r="H150" s="141">
        <f t="shared" si="11"/>
        <v>0</v>
      </c>
    </row>
    <row r="151" spans="1:8" x14ac:dyDescent="0.25">
      <c r="A151" s="155">
        <f t="shared" si="12"/>
        <v>139</v>
      </c>
      <c r="B151" s="289" t="s">
        <v>698</v>
      </c>
      <c r="C151" s="280"/>
      <c r="D151" s="139" t="s">
        <v>127</v>
      </c>
      <c r="E151" s="139" t="s">
        <v>6</v>
      </c>
      <c r="F151" s="139">
        <v>1</v>
      </c>
      <c r="G151" s="240"/>
      <c r="H151" s="141">
        <f t="shared" si="11"/>
        <v>0</v>
      </c>
    </row>
    <row r="152" spans="1:8" x14ac:dyDescent="0.25">
      <c r="A152" s="155">
        <f t="shared" si="12"/>
        <v>140</v>
      </c>
      <c r="B152" s="300"/>
      <c r="C152" s="286"/>
      <c r="D152" s="139" t="s">
        <v>132</v>
      </c>
      <c r="E152" s="139" t="s">
        <v>6</v>
      </c>
      <c r="F152" s="139">
        <v>1</v>
      </c>
      <c r="G152" s="240"/>
      <c r="H152" s="141">
        <f t="shared" si="11"/>
        <v>0</v>
      </c>
    </row>
    <row r="153" spans="1:8" x14ac:dyDescent="0.25">
      <c r="A153" s="155">
        <f t="shared" si="12"/>
        <v>141</v>
      </c>
      <c r="B153" s="290"/>
      <c r="C153" s="281"/>
      <c r="D153" s="139" t="s">
        <v>128</v>
      </c>
      <c r="E153" s="139" t="s">
        <v>6</v>
      </c>
      <c r="F153" s="139">
        <v>1</v>
      </c>
      <c r="G153" s="240"/>
      <c r="H153" s="141">
        <f t="shared" si="11"/>
        <v>0</v>
      </c>
    </row>
    <row r="154" spans="1:8" x14ac:dyDescent="0.25">
      <c r="A154" s="155">
        <f t="shared" si="12"/>
        <v>142</v>
      </c>
      <c r="B154" s="289" t="s">
        <v>699</v>
      </c>
      <c r="C154" s="280"/>
      <c r="D154" s="139" t="s">
        <v>127</v>
      </c>
      <c r="E154" s="139" t="s">
        <v>6</v>
      </c>
      <c r="F154" s="139">
        <v>16</v>
      </c>
      <c r="G154" s="240"/>
      <c r="H154" s="141">
        <f t="shared" si="11"/>
        <v>0</v>
      </c>
    </row>
    <row r="155" spans="1:8" x14ac:dyDescent="0.25">
      <c r="A155" s="155">
        <f t="shared" si="12"/>
        <v>143</v>
      </c>
      <c r="B155" s="300"/>
      <c r="C155" s="286"/>
      <c r="D155" s="139" t="s">
        <v>132</v>
      </c>
      <c r="E155" s="139" t="s">
        <v>6</v>
      </c>
      <c r="F155" s="139">
        <v>1</v>
      </c>
      <c r="G155" s="240"/>
      <c r="H155" s="141">
        <f t="shared" si="11"/>
        <v>0</v>
      </c>
    </row>
    <row r="156" spans="1:8" x14ac:dyDescent="0.25">
      <c r="A156" s="155">
        <f t="shared" si="12"/>
        <v>144</v>
      </c>
      <c r="B156" s="290"/>
      <c r="C156" s="281"/>
      <c r="D156" s="139" t="s">
        <v>128</v>
      </c>
      <c r="E156" s="139" t="s">
        <v>6</v>
      </c>
      <c r="F156" s="139">
        <v>1</v>
      </c>
      <c r="G156" s="240"/>
      <c r="H156" s="141">
        <f t="shared" si="11"/>
        <v>0</v>
      </c>
    </row>
    <row r="157" spans="1:8" x14ac:dyDescent="0.25">
      <c r="A157" s="155">
        <f t="shared" si="12"/>
        <v>145</v>
      </c>
      <c r="B157" s="289" t="s">
        <v>700</v>
      </c>
      <c r="C157" s="280"/>
      <c r="D157" s="139" t="s">
        <v>127</v>
      </c>
      <c r="E157" s="139" t="s">
        <v>6</v>
      </c>
      <c r="F157" s="139">
        <v>1</v>
      </c>
      <c r="G157" s="240"/>
      <c r="H157" s="141">
        <f t="shared" si="11"/>
        <v>0</v>
      </c>
    </row>
    <row r="158" spans="1:8" x14ac:dyDescent="0.25">
      <c r="A158" s="155">
        <f t="shared" si="12"/>
        <v>146</v>
      </c>
      <c r="B158" s="300"/>
      <c r="C158" s="286"/>
      <c r="D158" s="139" t="s">
        <v>132</v>
      </c>
      <c r="E158" s="139" t="s">
        <v>6</v>
      </c>
      <c r="F158" s="139">
        <v>1</v>
      </c>
      <c r="G158" s="240"/>
      <c r="H158" s="141">
        <f t="shared" si="11"/>
        <v>0</v>
      </c>
    </row>
    <row r="159" spans="1:8" x14ac:dyDescent="0.25">
      <c r="A159" s="155">
        <f t="shared" si="12"/>
        <v>147</v>
      </c>
      <c r="B159" s="290"/>
      <c r="C159" s="281"/>
      <c r="D159" s="139" t="s">
        <v>128</v>
      </c>
      <c r="E159" s="139" t="s">
        <v>6</v>
      </c>
      <c r="F159" s="139">
        <v>1</v>
      </c>
      <c r="G159" s="240"/>
      <c r="H159" s="141">
        <f t="shared" si="11"/>
        <v>0</v>
      </c>
    </row>
    <row r="160" spans="1:8" x14ac:dyDescent="0.25">
      <c r="A160" s="155">
        <f t="shared" si="12"/>
        <v>148</v>
      </c>
      <c r="B160" s="289" t="s">
        <v>701</v>
      </c>
      <c r="C160" s="280"/>
      <c r="D160" s="139" t="s">
        <v>132</v>
      </c>
      <c r="E160" s="139" t="s">
        <v>6</v>
      </c>
      <c r="F160" s="139">
        <v>1</v>
      </c>
      <c r="G160" s="240"/>
      <c r="H160" s="141">
        <f t="shared" si="11"/>
        <v>0</v>
      </c>
    </row>
    <row r="161" spans="1:8" x14ac:dyDescent="0.25">
      <c r="A161" s="155">
        <f t="shared" si="12"/>
        <v>149</v>
      </c>
      <c r="B161" s="300"/>
      <c r="C161" s="286"/>
      <c r="D161" s="139" t="s">
        <v>128</v>
      </c>
      <c r="E161" s="139" t="s">
        <v>6</v>
      </c>
      <c r="F161" s="139">
        <v>1</v>
      </c>
      <c r="G161" s="240"/>
      <c r="H161" s="141">
        <f t="shared" si="11"/>
        <v>0</v>
      </c>
    </row>
    <row r="162" spans="1:8" x14ac:dyDescent="0.25">
      <c r="A162" s="155">
        <f t="shared" si="12"/>
        <v>150</v>
      </c>
      <c r="B162" s="300"/>
      <c r="C162" s="281"/>
      <c r="D162" s="139" t="s">
        <v>135</v>
      </c>
      <c r="E162" s="139" t="s">
        <v>6</v>
      </c>
      <c r="F162" s="139">
        <v>1</v>
      </c>
      <c r="G162" s="240"/>
      <c r="H162" s="141">
        <f t="shared" si="11"/>
        <v>0</v>
      </c>
    </row>
    <row r="163" spans="1:8" x14ac:dyDescent="0.25">
      <c r="A163" s="155">
        <f t="shared" si="12"/>
        <v>151</v>
      </c>
      <c r="B163" s="289" t="s">
        <v>702</v>
      </c>
      <c r="C163" s="280"/>
      <c r="D163" s="139" t="s">
        <v>132</v>
      </c>
      <c r="E163" s="139" t="s">
        <v>6</v>
      </c>
      <c r="F163" s="139">
        <v>1</v>
      </c>
      <c r="G163" s="240"/>
      <c r="H163" s="141">
        <f t="shared" si="11"/>
        <v>0</v>
      </c>
    </row>
    <row r="164" spans="1:8" x14ac:dyDescent="0.25">
      <c r="A164" s="155">
        <f t="shared" si="12"/>
        <v>152</v>
      </c>
      <c r="B164" s="300"/>
      <c r="C164" s="286"/>
      <c r="D164" s="139" t="s">
        <v>128</v>
      </c>
      <c r="E164" s="139" t="s">
        <v>6</v>
      </c>
      <c r="F164" s="139">
        <v>13</v>
      </c>
      <c r="G164" s="240"/>
      <c r="H164" s="141">
        <f t="shared" si="11"/>
        <v>0</v>
      </c>
    </row>
    <row r="165" spans="1:8" x14ac:dyDescent="0.25">
      <c r="A165" s="155">
        <f t="shared" si="12"/>
        <v>153</v>
      </c>
      <c r="B165" s="300"/>
      <c r="C165" s="281"/>
      <c r="D165" s="139" t="s">
        <v>135</v>
      </c>
      <c r="E165" s="139" t="s">
        <v>6</v>
      </c>
      <c r="F165" s="139">
        <v>1</v>
      </c>
      <c r="G165" s="240"/>
      <c r="H165" s="141">
        <f t="shared" si="11"/>
        <v>0</v>
      </c>
    </row>
    <row r="166" spans="1:8" x14ac:dyDescent="0.25">
      <c r="A166" s="155">
        <f t="shared" si="12"/>
        <v>154</v>
      </c>
      <c r="B166" s="289" t="s">
        <v>703</v>
      </c>
      <c r="C166" s="280"/>
      <c r="D166" s="139" t="s">
        <v>132</v>
      </c>
      <c r="E166" s="139" t="s">
        <v>6</v>
      </c>
      <c r="F166" s="139">
        <v>1</v>
      </c>
      <c r="G166" s="240"/>
      <c r="H166" s="141">
        <f t="shared" si="11"/>
        <v>0</v>
      </c>
    </row>
    <row r="167" spans="1:8" x14ac:dyDescent="0.25">
      <c r="A167" s="155">
        <f t="shared" si="12"/>
        <v>155</v>
      </c>
      <c r="B167" s="300"/>
      <c r="C167" s="286"/>
      <c r="D167" s="139" t="s">
        <v>128</v>
      </c>
      <c r="E167" s="139" t="s">
        <v>6</v>
      </c>
      <c r="F167" s="139">
        <v>1</v>
      </c>
      <c r="G167" s="240"/>
      <c r="H167" s="141">
        <f t="shared" si="11"/>
        <v>0</v>
      </c>
    </row>
    <row r="168" spans="1:8" x14ac:dyDescent="0.25">
      <c r="A168" s="155">
        <f t="shared" si="12"/>
        <v>156</v>
      </c>
      <c r="B168" s="300"/>
      <c r="C168" s="281"/>
      <c r="D168" s="139" t="s">
        <v>135</v>
      </c>
      <c r="E168" s="139" t="s">
        <v>6</v>
      </c>
      <c r="F168" s="139">
        <v>1</v>
      </c>
      <c r="G168" s="240"/>
      <c r="H168" s="141">
        <f t="shared" si="11"/>
        <v>0</v>
      </c>
    </row>
    <row r="169" spans="1:8" x14ac:dyDescent="0.25">
      <c r="A169" s="155">
        <f t="shared" si="12"/>
        <v>157</v>
      </c>
      <c r="B169" s="148" t="s">
        <v>704</v>
      </c>
      <c r="C169" s="139"/>
      <c r="D169" s="139" t="s">
        <v>128</v>
      </c>
      <c r="E169" s="139" t="s">
        <v>6</v>
      </c>
      <c r="F169" s="139">
        <v>1</v>
      </c>
      <c r="G169" s="240"/>
      <c r="H169" s="141">
        <f t="shared" si="11"/>
        <v>0</v>
      </c>
    </row>
    <row r="170" spans="1:8" x14ac:dyDescent="0.25">
      <c r="A170" s="155">
        <f t="shared" si="12"/>
        <v>158</v>
      </c>
      <c r="B170" s="148" t="s">
        <v>705</v>
      </c>
      <c r="C170" s="139"/>
      <c r="D170" s="139" t="s">
        <v>128</v>
      </c>
      <c r="E170" s="139" t="s">
        <v>6</v>
      </c>
      <c r="F170" s="139">
        <v>4</v>
      </c>
      <c r="G170" s="240"/>
      <c r="H170" s="141">
        <f t="shared" si="11"/>
        <v>0</v>
      </c>
    </row>
    <row r="171" spans="1:8" x14ac:dyDescent="0.25">
      <c r="A171" s="155">
        <f t="shared" si="12"/>
        <v>159</v>
      </c>
      <c r="B171" s="148" t="s">
        <v>706</v>
      </c>
      <c r="C171" s="139"/>
      <c r="D171" s="139" t="s">
        <v>128</v>
      </c>
      <c r="E171" s="139" t="s">
        <v>6</v>
      </c>
      <c r="F171" s="139">
        <v>1</v>
      </c>
      <c r="G171" s="240"/>
      <c r="H171" s="141">
        <f t="shared" si="11"/>
        <v>0</v>
      </c>
    </row>
    <row r="172" spans="1:8" x14ac:dyDescent="0.25">
      <c r="A172" s="155">
        <f t="shared" si="12"/>
        <v>160</v>
      </c>
      <c r="B172" s="161" t="s">
        <v>707</v>
      </c>
      <c r="C172" s="144"/>
      <c r="D172" s="144" t="s">
        <v>126</v>
      </c>
      <c r="E172" s="144" t="s">
        <v>6</v>
      </c>
      <c r="F172" s="144">
        <v>1</v>
      </c>
      <c r="G172" s="241"/>
      <c r="H172" s="141">
        <f t="shared" si="11"/>
        <v>0</v>
      </c>
    </row>
    <row r="173" spans="1:8" x14ac:dyDescent="0.25">
      <c r="A173" s="155">
        <f t="shared" si="12"/>
        <v>161</v>
      </c>
      <c r="B173" s="161" t="s">
        <v>708</v>
      </c>
      <c r="C173" s="144"/>
      <c r="D173" s="144" t="s">
        <v>126</v>
      </c>
      <c r="E173" s="144" t="s">
        <v>6</v>
      </c>
      <c r="F173" s="144">
        <v>1</v>
      </c>
      <c r="G173" s="241"/>
      <c r="H173" s="141">
        <f t="shared" si="11"/>
        <v>0</v>
      </c>
    </row>
    <row r="174" spans="1:8" ht="15.75" thickBot="1" x14ac:dyDescent="0.3">
      <c r="A174" s="155">
        <f t="shared" si="12"/>
        <v>162</v>
      </c>
      <c r="B174" s="161" t="s">
        <v>709</v>
      </c>
      <c r="C174" s="144"/>
      <c r="D174" s="144" t="s">
        <v>126</v>
      </c>
      <c r="E174" s="144" t="s">
        <v>6</v>
      </c>
      <c r="F174" s="144">
        <v>1</v>
      </c>
      <c r="G174" s="241"/>
      <c r="H174" s="141">
        <f t="shared" si="11"/>
        <v>0</v>
      </c>
    </row>
    <row r="175" spans="1:8" ht="45" customHeight="1" x14ac:dyDescent="0.25">
      <c r="A175" s="304" t="s">
        <v>7</v>
      </c>
      <c r="B175" s="301" t="s">
        <v>166</v>
      </c>
      <c r="C175" s="278" t="s">
        <v>310</v>
      </c>
      <c r="D175" s="284" t="s">
        <v>105</v>
      </c>
      <c r="E175" s="284" t="s">
        <v>2</v>
      </c>
      <c r="F175" s="276" t="s">
        <v>108</v>
      </c>
      <c r="G175" s="277"/>
      <c r="H175" s="128" t="s">
        <v>3</v>
      </c>
    </row>
    <row r="176" spans="1:8" ht="15.75" thickBot="1" x14ac:dyDescent="0.3">
      <c r="A176" s="305"/>
      <c r="B176" s="302"/>
      <c r="C176" s="279"/>
      <c r="D176" s="285"/>
      <c r="E176" s="285"/>
      <c r="F176" s="130" t="s">
        <v>1</v>
      </c>
      <c r="G176" s="130" t="s">
        <v>593</v>
      </c>
      <c r="H176" s="131">
        <f>SUM(H177:H340)</f>
        <v>0</v>
      </c>
    </row>
    <row r="177" spans="1:8" x14ac:dyDescent="0.25">
      <c r="A177" s="155">
        <f>A174+1</f>
        <v>163</v>
      </c>
      <c r="B177" s="315" t="s">
        <v>710</v>
      </c>
      <c r="C177" s="288"/>
      <c r="D177" s="139" t="s">
        <v>136</v>
      </c>
      <c r="E177" s="139" t="s">
        <v>6</v>
      </c>
      <c r="F177" s="139">
        <v>1</v>
      </c>
      <c r="G177" s="240"/>
      <c r="H177" s="141">
        <f t="shared" ref="H177:H209" si="13">SUM(F177*G177)</f>
        <v>0</v>
      </c>
    </row>
    <row r="178" spans="1:8" x14ac:dyDescent="0.25">
      <c r="A178" s="155">
        <f>A177+1</f>
        <v>164</v>
      </c>
      <c r="B178" s="300"/>
      <c r="C178" s="286"/>
      <c r="D178" s="139" t="s">
        <v>139</v>
      </c>
      <c r="E178" s="139" t="s">
        <v>6</v>
      </c>
      <c r="F178" s="139">
        <v>1</v>
      </c>
      <c r="G178" s="240"/>
      <c r="H178" s="141">
        <f t="shared" si="13"/>
        <v>0</v>
      </c>
    </row>
    <row r="179" spans="1:8" x14ac:dyDescent="0.25">
      <c r="A179" s="155">
        <f t="shared" ref="A179:A243" si="14">A178+1</f>
        <v>165</v>
      </c>
      <c r="B179" s="300"/>
      <c r="C179" s="286"/>
      <c r="D179" s="139" t="s">
        <v>142</v>
      </c>
      <c r="E179" s="139" t="s">
        <v>6</v>
      </c>
      <c r="F179" s="139">
        <v>1</v>
      </c>
      <c r="G179" s="240"/>
      <c r="H179" s="141">
        <f t="shared" si="13"/>
        <v>0</v>
      </c>
    </row>
    <row r="180" spans="1:8" x14ac:dyDescent="0.25">
      <c r="A180" s="162">
        <f t="shared" si="14"/>
        <v>166</v>
      </c>
      <c r="B180" s="300"/>
      <c r="C180" s="286"/>
      <c r="D180" s="144" t="s">
        <v>143</v>
      </c>
      <c r="E180" s="144" t="s">
        <v>6</v>
      </c>
      <c r="F180" s="144">
        <v>1</v>
      </c>
      <c r="G180" s="241"/>
      <c r="H180" s="163">
        <f t="shared" si="13"/>
        <v>0</v>
      </c>
    </row>
    <row r="181" spans="1:8" x14ac:dyDescent="0.25">
      <c r="A181" s="164"/>
      <c r="B181" s="165"/>
      <c r="C181" s="166"/>
      <c r="D181" s="167"/>
      <c r="E181" s="167"/>
      <c r="F181" s="167"/>
      <c r="G181" s="242"/>
      <c r="H181" s="167"/>
    </row>
    <row r="182" spans="1:8" x14ac:dyDescent="0.25">
      <c r="A182" s="137">
        <f>A180+1</f>
        <v>167</v>
      </c>
      <c r="B182" s="289" t="s">
        <v>711</v>
      </c>
      <c r="C182" s="280"/>
      <c r="D182" s="139" t="s">
        <v>136</v>
      </c>
      <c r="E182" s="139" t="s">
        <v>6</v>
      </c>
      <c r="F182" s="139">
        <v>2</v>
      </c>
      <c r="G182" s="240"/>
      <c r="H182" s="141">
        <f t="shared" si="13"/>
        <v>0</v>
      </c>
    </row>
    <row r="183" spans="1:8" x14ac:dyDescent="0.25">
      <c r="A183" s="155">
        <f t="shared" si="14"/>
        <v>168</v>
      </c>
      <c r="B183" s="300"/>
      <c r="C183" s="286"/>
      <c r="D183" s="139" t="s">
        <v>139</v>
      </c>
      <c r="E183" s="139" t="s">
        <v>6</v>
      </c>
      <c r="F183" s="139">
        <v>1</v>
      </c>
      <c r="G183" s="240"/>
      <c r="H183" s="141">
        <f t="shared" si="13"/>
        <v>0</v>
      </c>
    </row>
    <row r="184" spans="1:8" x14ac:dyDescent="0.25">
      <c r="A184" s="155">
        <f t="shared" si="14"/>
        <v>169</v>
      </c>
      <c r="B184" s="300"/>
      <c r="C184" s="286"/>
      <c r="D184" s="139" t="s">
        <v>142</v>
      </c>
      <c r="E184" s="139" t="s">
        <v>6</v>
      </c>
      <c r="F184" s="139">
        <v>1</v>
      </c>
      <c r="G184" s="240"/>
      <c r="H184" s="141">
        <f t="shared" si="13"/>
        <v>0</v>
      </c>
    </row>
    <row r="185" spans="1:8" x14ac:dyDescent="0.25">
      <c r="A185" s="155">
        <f t="shared" si="14"/>
        <v>170</v>
      </c>
      <c r="B185" s="290"/>
      <c r="C185" s="281"/>
      <c r="D185" s="139" t="s">
        <v>143</v>
      </c>
      <c r="E185" s="139" t="s">
        <v>6</v>
      </c>
      <c r="F185" s="139">
        <v>1</v>
      </c>
      <c r="G185" s="240"/>
      <c r="H185" s="141">
        <f t="shared" si="13"/>
        <v>0</v>
      </c>
    </row>
    <row r="186" spans="1:8" x14ac:dyDescent="0.25">
      <c r="A186" s="155">
        <f t="shared" si="14"/>
        <v>171</v>
      </c>
      <c r="B186" s="300" t="s">
        <v>712</v>
      </c>
      <c r="C186" s="286"/>
      <c r="D186" s="139" t="s">
        <v>136</v>
      </c>
      <c r="E186" s="139" t="s">
        <v>6</v>
      </c>
      <c r="F186" s="139">
        <v>1</v>
      </c>
      <c r="G186" s="240"/>
      <c r="H186" s="141">
        <f t="shared" si="13"/>
        <v>0</v>
      </c>
    </row>
    <row r="187" spans="1:8" x14ac:dyDescent="0.25">
      <c r="A187" s="155">
        <f t="shared" si="14"/>
        <v>172</v>
      </c>
      <c r="B187" s="300"/>
      <c r="C187" s="286"/>
      <c r="D187" s="139" t="s">
        <v>139</v>
      </c>
      <c r="E187" s="139" t="s">
        <v>6</v>
      </c>
      <c r="F187" s="139">
        <v>1</v>
      </c>
      <c r="G187" s="240"/>
      <c r="H187" s="141">
        <f t="shared" si="13"/>
        <v>0</v>
      </c>
    </row>
    <row r="188" spans="1:8" x14ac:dyDescent="0.25">
      <c r="A188" s="155">
        <f t="shared" si="14"/>
        <v>173</v>
      </c>
      <c r="B188" s="300"/>
      <c r="C188" s="286"/>
      <c r="D188" s="139" t="s">
        <v>142</v>
      </c>
      <c r="E188" s="139" t="s">
        <v>6</v>
      </c>
      <c r="F188" s="139">
        <v>1</v>
      </c>
      <c r="G188" s="240"/>
      <c r="H188" s="141">
        <f t="shared" si="13"/>
        <v>0</v>
      </c>
    </row>
    <row r="189" spans="1:8" x14ac:dyDescent="0.25">
      <c r="A189" s="155">
        <f t="shared" si="14"/>
        <v>174</v>
      </c>
      <c r="B189" s="290"/>
      <c r="C189" s="281"/>
      <c r="D189" s="139" t="s">
        <v>143</v>
      </c>
      <c r="E189" s="139" t="s">
        <v>6</v>
      </c>
      <c r="F189" s="139">
        <v>1</v>
      </c>
      <c r="G189" s="240"/>
      <c r="H189" s="141">
        <f t="shared" si="13"/>
        <v>0</v>
      </c>
    </row>
    <row r="190" spans="1:8" x14ac:dyDescent="0.25">
      <c r="A190" s="155">
        <f t="shared" si="14"/>
        <v>175</v>
      </c>
      <c r="B190" s="289" t="s">
        <v>713</v>
      </c>
      <c r="C190" s="280"/>
      <c r="D190" s="139" t="s">
        <v>138</v>
      </c>
      <c r="E190" s="139" t="s">
        <v>6</v>
      </c>
      <c r="F190" s="139">
        <v>1</v>
      </c>
      <c r="G190" s="240"/>
      <c r="H190" s="141">
        <f t="shared" si="13"/>
        <v>0</v>
      </c>
    </row>
    <row r="191" spans="1:8" x14ac:dyDescent="0.25">
      <c r="A191" s="155">
        <f t="shared" si="14"/>
        <v>176</v>
      </c>
      <c r="B191" s="300"/>
      <c r="C191" s="286"/>
      <c r="D191" s="139" t="s">
        <v>141</v>
      </c>
      <c r="E191" s="139" t="s">
        <v>6</v>
      </c>
      <c r="F191" s="139">
        <v>1</v>
      </c>
      <c r="G191" s="240"/>
      <c r="H191" s="141">
        <f t="shared" si="13"/>
        <v>0</v>
      </c>
    </row>
    <row r="192" spans="1:8" x14ac:dyDescent="0.25">
      <c r="A192" s="155">
        <f t="shared" si="14"/>
        <v>177</v>
      </c>
      <c r="B192" s="300"/>
      <c r="C192" s="286"/>
      <c r="D192" s="139" t="s">
        <v>137</v>
      </c>
      <c r="E192" s="139" t="s">
        <v>6</v>
      </c>
      <c r="F192" s="139">
        <v>1</v>
      </c>
      <c r="G192" s="240"/>
      <c r="H192" s="141">
        <f t="shared" si="13"/>
        <v>0</v>
      </c>
    </row>
    <row r="193" spans="1:8" x14ac:dyDescent="0.25">
      <c r="A193" s="155">
        <f t="shared" si="14"/>
        <v>178</v>
      </c>
      <c r="B193" s="290"/>
      <c r="C193" s="281"/>
      <c r="D193" s="139" t="s">
        <v>140</v>
      </c>
      <c r="E193" s="139" t="s">
        <v>6</v>
      </c>
      <c r="F193" s="139">
        <v>1</v>
      </c>
      <c r="G193" s="240"/>
      <c r="H193" s="141">
        <f t="shared" si="13"/>
        <v>0</v>
      </c>
    </row>
    <row r="194" spans="1:8" x14ac:dyDescent="0.25">
      <c r="A194" s="155">
        <f t="shared" si="14"/>
        <v>179</v>
      </c>
      <c r="B194" s="289" t="s">
        <v>714</v>
      </c>
      <c r="C194" s="280"/>
      <c r="D194" s="139" t="s">
        <v>138</v>
      </c>
      <c r="E194" s="139" t="s">
        <v>6</v>
      </c>
      <c r="F194" s="139">
        <v>1</v>
      </c>
      <c r="G194" s="240"/>
      <c r="H194" s="141">
        <f t="shared" si="13"/>
        <v>0</v>
      </c>
    </row>
    <row r="195" spans="1:8" x14ac:dyDescent="0.25">
      <c r="A195" s="155">
        <f t="shared" si="14"/>
        <v>180</v>
      </c>
      <c r="B195" s="300"/>
      <c r="C195" s="286"/>
      <c r="D195" s="139" t="s">
        <v>141</v>
      </c>
      <c r="E195" s="139" t="s">
        <v>6</v>
      </c>
      <c r="F195" s="139">
        <v>1</v>
      </c>
      <c r="G195" s="240"/>
      <c r="H195" s="141">
        <f t="shared" si="13"/>
        <v>0</v>
      </c>
    </row>
    <row r="196" spans="1:8" x14ac:dyDescent="0.25">
      <c r="A196" s="155">
        <f t="shared" si="14"/>
        <v>181</v>
      </c>
      <c r="B196" s="300"/>
      <c r="C196" s="286"/>
      <c r="D196" s="139" t="s">
        <v>137</v>
      </c>
      <c r="E196" s="139" t="s">
        <v>6</v>
      </c>
      <c r="F196" s="139">
        <v>1</v>
      </c>
      <c r="G196" s="240"/>
      <c r="H196" s="141">
        <f t="shared" si="13"/>
        <v>0</v>
      </c>
    </row>
    <row r="197" spans="1:8" x14ac:dyDescent="0.25">
      <c r="A197" s="155">
        <f t="shared" si="14"/>
        <v>182</v>
      </c>
      <c r="B197" s="290"/>
      <c r="C197" s="281"/>
      <c r="D197" s="139" t="s">
        <v>140</v>
      </c>
      <c r="E197" s="139" t="s">
        <v>6</v>
      </c>
      <c r="F197" s="139">
        <v>1</v>
      </c>
      <c r="G197" s="240"/>
      <c r="H197" s="141">
        <f t="shared" si="13"/>
        <v>0</v>
      </c>
    </row>
    <row r="198" spans="1:8" x14ac:dyDescent="0.25">
      <c r="A198" s="155">
        <f t="shared" si="14"/>
        <v>183</v>
      </c>
      <c r="B198" s="289" t="s">
        <v>715</v>
      </c>
      <c r="C198" s="280"/>
      <c r="D198" s="139" t="s">
        <v>138</v>
      </c>
      <c r="E198" s="139" t="s">
        <v>6</v>
      </c>
      <c r="F198" s="139">
        <v>1</v>
      </c>
      <c r="G198" s="240"/>
      <c r="H198" s="141">
        <f t="shared" si="13"/>
        <v>0</v>
      </c>
    </row>
    <row r="199" spans="1:8" x14ac:dyDescent="0.25">
      <c r="A199" s="155">
        <f t="shared" si="14"/>
        <v>184</v>
      </c>
      <c r="B199" s="300"/>
      <c r="C199" s="286"/>
      <c r="D199" s="139" t="s">
        <v>141</v>
      </c>
      <c r="E199" s="139" t="s">
        <v>6</v>
      </c>
      <c r="F199" s="139">
        <v>1</v>
      </c>
      <c r="G199" s="240"/>
      <c r="H199" s="141">
        <f t="shared" si="13"/>
        <v>0</v>
      </c>
    </row>
    <row r="200" spans="1:8" x14ac:dyDescent="0.25">
      <c r="A200" s="155">
        <f t="shared" si="14"/>
        <v>185</v>
      </c>
      <c r="B200" s="300"/>
      <c r="C200" s="286"/>
      <c r="D200" s="139" t="s">
        <v>137</v>
      </c>
      <c r="E200" s="139" t="s">
        <v>6</v>
      </c>
      <c r="F200" s="139">
        <v>1</v>
      </c>
      <c r="G200" s="240"/>
      <c r="H200" s="141">
        <f t="shared" si="13"/>
        <v>0</v>
      </c>
    </row>
    <row r="201" spans="1:8" x14ac:dyDescent="0.25">
      <c r="A201" s="155">
        <f t="shared" si="14"/>
        <v>186</v>
      </c>
      <c r="B201" s="290"/>
      <c r="C201" s="281"/>
      <c r="D201" s="139" t="s">
        <v>140</v>
      </c>
      <c r="E201" s="139" t="s">
        <v>6</v>
      </c>
      <c r="F201" s="139">
        <v>1</v>
      </c>
      <c r="G201" s="240"/>
      <c r="H201" s="141">
        <f t="shared" si="13"/>
        <v>0</v>
      </c>
    </row>
    <row r="202" spans="1:8" x14ac:dyDescent="0.25">
      <c r="A202" s="155">
        <f t="shared" si="14"/>
        <v>187</v>
      </c>
      <c r="B202" s="309" t="s">
        <v>716</v>
      </c>
      <c r="C202" s="291"/>
      <c r="D202" s="139" t="s">
        <v>136</v>
      </c>
      <c r="E202" s="139" t="s">
        <v>6</v>
      </c>
      <c r="F202" s="139">
        <v>1</v>
      </c>
      <c r="G202" s="240"/>
      <c r="H202" s="141">
        <f t="shared" si="13"/>
        <v>0</v>
      </c>
    </row>
    <row r="203" spans="1:8" x14ac:dyDescent="0.25">
      <c r="A203" s="155">
        <f t="shared" si="14"/>
        <v>188</v>
      </c>
      <c r="B203" s="309"/>
      <c r="C203" s="292"/>
      <c r="D203" s="139" t="s">
        <v>139</v>
      </c>
      <c r="E203" s="139" t="s">
        <v>6</v>
      </c>
      <c r="F203" s="139">
        <v>1</v>
      </c>
      <c r="G203" s="240"/>
      <c r="H203" s="141">
        <f t="shared" si="13"/>
        <v>0</v>
      </c>
    </row>
    <row r="204" spans="1:8" x14ac:dyDescent="0.25">
      <c r="A204" s="155">
        <f t="shared" si="14"/>
        <v>189</v>
      </c>
      <c r="B204" s="309"/>
      <c r="C204" s="292"/>
      <c r="D204" s="139" t="s">
        <v>142</v>
      </c>
      <c r="E204" s="139" t="s">
        <v>6</v>
      </c>
      <c r="F204" s="139">
        <v>1</v>
      </c>
      <c r="G204" s="240"/>
      <c r="H204" s="141">
        <f t="shared" si="13"/>
        <v>0</v>
      </c>
    </row>
    <row r="205" spans="1:8" x14ac:dyDescent="0.25">
      <c r="A205" s="155">
        <f t="shared" si="14"/>
        <v>190</v>
      </c>
      <c r="B205" s="309"/>
      <c r="C205" s="292"/>
      <c r="D205" s="144" t="s">
        <v>143</v>
      </c>
      <c r="E205" s="144" t="s">
        <v>6</v>
      </c>
      <c r="F205" s="144">
        <v>1</v>
      </c>
      <c r="G205" s="241"/>
      <c r="H205" s="141">
        <f t="shared" si="13"/>
        <v>0</v>
      </c>
    </row>
    <row r="206" spans="1:8" x14ac:dyDescent="0.25">
      <c r="A206" s="155">
        <f t="shared" si="14"/>
        <v>191</v>
      </c>
      <c r="B206" s="308" t="s">
        <v>718</v>
      </c>
      <c r="C206" s="291"/>
      <c r="D206" s="139" t="s">
        <v>136</v>
      </c>
      <c r="E206" s="139" t="s">
        <v>6</v>
      </c>
      <c r="F206" s="139">
        <v>1</v>
      </c>
      <c r="G206" s="240"/>
      <c r="H206" s="141">
        <f t="shared" si="13"/>
        <v>0</v>
      </c>
    </row>
    <row r="207" spans="1:8" x14ac:dyDescent="0.25">
      <c r="A207" s="155">
        <f t="shared" si="14"/>
        <v>192</v>
      </c>
      <c r="B207" s="309"/>
      <c r="C207" s="292"/>
      <c r="D207" s="139" t="s">
        <v>139</v>
      </c>
      <c r="E207" s="139" t="s">
        <v>6</v>
      </c>
      <c r="F207" s="139">
        <v>1</v>
      </c>
      <c r="G207" s="240"/>
      <c r="H207" s="141">
        <f t="shared" si="13"/>
        <v>0</v>
      </c>
    </row>
    <row r="208" spans="1:8" x14ac:dyDescent="0.25">
      <c r="A208" s="155">
        <f t="shared" si="14"/>
        <v>193</v>
      </c>
      <c r="B208" s="309"/>
      <c r="C208" s="292"/>
      <c r="D208" s="139" t="s">
        <v>142</v>
      </c>
      <c r="E208" s="139" t="s">
        <v>6</v>
      </c>
      <c r="F208" s="139">
        <v>1</v>
      </c>
      <c r="G208" s="240"/>
      <c r="H208" s="141">
        <f t="shared" si="13"/>
        <v>0</v>
      </c>
    </row>
    <row r="209" spans="1:8" x14ac:dyDescent="0.25">
      <c r="A209" s="155">
        <f t="shared" si="14"/>
        <v>194</v>
      </c>
      <c r="B209" s="310"/>
      <c r="C209" s="292"/>
      <c r="D209" s="144" t="s">
        <v>143</v>
      </c>
      <c r="E209" s="144" t="s">
        <v>6</v>
      </c>
      <c r="F209" s="144">
        <v>1</v>
      </c>
      <c r="G209" s="241"/>
      <c r="H209" s="141">
        <f t="shared" si="13"/>
        <v>0</v>
      </c>
    </row>
    <row r="210" spans="1:8" x14ac:dyDescent="0.25">
      <c r="A210" s="155">
        <f t="shared" si="14"/>
        <v>195</v>
      </c>
      <c r="B210" s="309" t="s">
        <v>717</v>
      </c>
      <c r="C210" s="291"/>
      <c r="D210" s="139" t="s">
        <v>136</v>
      </c>
      <c r="E210" s="139" t="s">
        <v>6</v>
      </c>
      <c r="F210" s="139">
        <v>1</v>
      </c>
      <c r="G210" s="240"/>
      <c r="H210" s="141">
        <f t="shared" ref="H210:H241" si="15">SUM(F210*G210)</f>
        <v>0</v>
      </c>
    </row>
    <row r="211" spans="1:8" x14ac:dyDescent="0.25">
      <c r="A211" s="155">
        <f t="shared" si="14"/>
        <v>196</v>
      </c>
      <c r="B211" s="309"/>
      <c r="C211" s="292"/>
      <c r="D211" s="139" t="s">
        <v>139</v>
      </c>
      <c r="E211" s="139" t="s">
        <v>6</v>
      </c>
      <c r="F211" s="139">
        <v>1</v>
      </c>
      <c r="G211" s="240"/>
      <c r="H211" s="141">
        <f t="shared" si="15"/>
        <v>0</v>
      </c>
    </row>
    <row r="212" spans="1:8" x14ac:dyDescent="0.25">
      <c r="A212" s="155">
        <f t="shared" si="14"/>
        <v>197</v>
      </c>
      <c r="B212" s="309"/>
      <c r="C212" s="292"/>
      <c r="D212" s="139" t="s">
        <v>142</v>
      </c>
      <c r="E212" s="139" t="s">
        <v>6</v>
      </c>
      <c r="F212" s="139">
        <v>1</v>
      </c>
      <c r="G212" s="240"/>
      <c r="H212" s="141">
        <f t="shared" si="15"/>
        <v>0</v>
      </c>
    </row>
    <row r="213" spans="1:8" x14ac:dyDescent="0.25">
      <c r="A213" s="155">
        <f t="shared" si="14"/>
        <v>198</v>
      </c>
      <c r="B213" s="309"/>
      <c r="C213" s="292"/>
      <c r="D213" s="144" t="s">
        <v>143</v>
      </c>
      <c r="E213" s="144" t="s">
        <v>6</v>
      </c>
      <c r="F213" s="144">
        <v>1</v>
      </c>
      <c r="G213" s="241"/>
      <c r="H213" s="141">
        <f t="shared" si="15"/>
        <v>0</v>
      </c>
    </row>
    <row r="214" spans="1:8" x14ac:dyDescent="0.25">
      <c r="A214" s="155">
        <f t="shared" si="14"/>
        <v>199</v>
      </c>
      <c r="B214" s="308" t="s">
        <v>719</v>
      </c>
      <c r="C214" s="291"/>
      <c r="D214" s="139" t="s">
        <v>138</v>
      </c>
      <c r="E214" s="139" t="s">
        <v>6</v>
      </c>
      <c r="F214" s="139">
        <v>1</v>
      </c>
      <c r="G214" s="240"/>
      <c r="H214" s="141">
        <f t="shared" si="15"/>
        <v>0</v>
      </c>
    </row>
    <row r="215" spans="1:8" x14ac:dyDescent="0.25">
      <c r="A215" s="155">
        <f t="shared" si="14"/>
        <v>200</v>
      </c>
      <c r="B215" s="309"/>
      <c r="C215" s="292"/>
      <c r="D215" s="139" t="s">
        <v>141</v>
      </c>
      <c r="E215" s="139" t="s">
        <v>6</v>
      </c>
      <c r="F215" s="139">
        <v>1</v>
      </c>
      <c r="G215" s="240"/>
      <c r="H215" s="141">
        <f t="shared" si="15"/>
        <v>0</v>
      </c>
    </row>
    <row r="216" spans="1:8" x14ac:dyDescent="0.25">
      <c r="A216" s="155">
        <f t="shared" si="14"/>
        <v>201</v>
      </c>
      <c r="B216" s="309"/>
      <c r="C216" s="292"/>
      <c r="D216" s="139" t="s">
        <v>137</v>
      </c>
      <c r="E216" s="139" t="s">
        <v>6</v>
      </c>
      <c r="F216" s="139">
        <v>1</v>
      </c>
      <c r="G216" s="240"/>
      <c r="H216" s="141">
        <f t="shared" si="15"/>
        <v>0</v>
      </c>
    </row>
    <row r="217" spans="1:8" x14ac:dyDescent="0.25">
      <c r="A217" s="155">
        <f t="shared" si="14"/>
        <v>202</v>
      </c>
      <c r="B217" s="310"/>
      <c r="C217" s="293"/>
      <c r="D217" s="139" t="s">
        <v>140</v>
      </c>
      <c r="E217" s="139" t="s">
        <v>6</v>
      </c>
      <c r="F217" s="139">
        <v>1</v>
      </c>
      <c r="G217" s="240"/>
      <c r="H217" s="141">
        <f t="shared" si="15"/>
        <v>0</v>
      </c>
    </row>
    <row r="218" spans="1:8" x14ac:dyDescent="0.25">
      <c r="A218" s="155">
        <f t="shared" si="14"/>
        <v>203</v>
      </c>
      <c r="B218" s="308" t="s">
        <v>720</v>
      </c>
      <c r="C218" s="291"/>
      <c r="D218" s="139" t="s">
        <v>138</v>
      </c>
      <c r="E218" s="139" t="s">
        <v>6</v>
      </c>
      <c r="F218" s="139">
        <v>1</v>
      </c>
      <c r="G218" s="240"/>
      <c r="H218" s="141">
        <f t="shared" si="15"/>
        <v>0</v>
      </c>
    </row>
    <row r="219" spans="1:8" x14ac:dyDescent="0.25">
      <c r="A219" s="155">
        <f t="shared" si="14"/>
        <v>204</v>
      </c>
      <c r="B219" s="309"/>
      <c r="C219" s="292"/>
      <c r="D219" s="139" t="s">
        <v>141</v>
      </c>
      <c r="E219" s="139" t="s">
        <v>6</v>
      </c>
      <c r="F219" s="139">
        <v>1</v>
      </c>
      <c r="G219" s="240"/>
      <c r="H219" s="141">
        <f t="shared" si="15"/>
        <v>0</v>
      </c>
    </row>
    <row r="220" spans="1:8" x14ac:dyDescent="0.25">
      <c r="A220" s="155">
        <f t="shared" si="14"/>
        <v>205</v>
      </c>
      <c r="B220" s="309"/>
      <c r="C220" s="292"/>
      <c r="D220" s="139" t="s">
        <v>137</v>
      </c>
      <c r="E220" s="139" t="s">
        <v>6</v>
      </c>
      <c r="F220" s="139">
        <v>1</v>
      </c>
      <c r="G220" s="240"/>
      <c r="H220" s="141">
        <f t="shared" si="15"/>
        <v>0</v>
      </c>
    </row>
    <row r="221" spans="1:8" x14ac:dyDescent="0.25">
      <c r="A221" s="155">
        <f t="shared" si="14"/>
        <v>206</v>
      </c>
      <c r="B221" s="310"/>
      <c r="C221" s="293"/>
      <c r="D221" s="139" t="s">
        <v>140</v>
      </c>
      <c r="E221" s="139" t="s">
        <v>6</v>
      </c>
      <c r="F221" s="139">
        <v>1</v>
      </c>
      <c r="G221" s="240"/>
      <c r="H221" s="141">
        <f t="shared" si="15"/>
        <v>0</v>
      </c>
    </row>
    <row r="222" spans="1:8" x14ac:dyDescent="0.25">
      <c r="A222" s="155">
        <f t="shared" si="14"/>
        <v>207</v>
      </c>
      <c r="B222" s="308" t="s">
        <v>721</v>
      </c>
      <c r="C222" s="291"/>
      <c r="D222" s="139" t="s">
        <v>138</v>
      </c>
      <c r="E222" s="139" t="s">
        <v>6</v>
      </c>
      <c r="F222" s="139">
        <v>1</v>
      </c>
      <c r="G222" s="240"/>
      <c r="H222" s="141">
        <f t="shared" si="15"/>
        <v>0</v>
      </c>
    </row>
    <row r="223" spans="1:8" x14ac:dyDescent="0.25">
      <c r="A223" s="155">
        <f t="shared" si="14"/>
        <v>208</v>
      </c>
      <c r="B223" s="309"/>
      <c r="C223" s="292"/>
      <c r="D223" s="139" t="s">
        <v>141</v>
      </c>
      <c r="E223" s="139" t="s">
        <v>6</v>
      </c>
      <c r="F223" s="139">
        <v>1</v>
      </c>
      <c r="G223" s="240"/>
      <c r="H223" s="141">
        <f t="shared" si="15"/>
        <v>0</v>
      </c>
    </row>
    <row r="224" spans="1:8" x14ac:dyDescent="0.25">
      <c r="A224" s="155">
        <f t="shared" si="14"/>
        <v>209</v>
      </c>
      <c r="B224" s="309"/>
      <c r="C224" s="292"/>
      <c r="D224" s="139" t="s">
        <v>137</v>
      </c>
      <c r="E224" s="139" t="s">
        <v>6</v>
      </c>
      <c r="F224" s="139">
        <v>1</v>
      </c>
      <c r="G224" s="240"/>
      <c r="H224" s="141">
        <f t="shared" si="15"/>
        <v>0</v>
      </c>
    </row>
    <row r="225" spans="1:8" x14ac:dyDescent="0.25">
      <c r="A225" s="155">
        <f t="shared" si="14"/>
        <v>210</v>
      </c>
      <c r="B225" s="310"/>
      <c r="C225" s="293"/>
      <c r="D225" s="139" t="s">
        <v>140</v>
      </c>
      <c r="E225" s="139" t="s">
        <v>6</v>
      </c>
      <c r="F225" s="139">
        <v>1</v>
      </c>
      <c r="G225" s="240"/>
      <c r="H225" s="141">
        <f t="shared" si="15"/>
        <v>0</v>
      </c>
    </row>
    <row r="226" spans="1:8" x14ac:dyDescent="0.25">
      <c r="A226" s="155">
        <f t="shared" si="14"/>
        <v>211</v>
      </c>
      <c r="B226" s="308" t="s">
        <v>722</v>
      </c>
      <c r="C226" s="291"/>
      <c r="D226" s="139" t="s">
        <v>144</v>
      </c>
      <c r="E226" s="139" t="s">
        <v>6</v>
      </c>
      <c r="F226" s="139">
        <v>1</v>
      </c>
      <c r="G226" s="240"/>
      <c r="H226" s="141">
        <f t="shared" si="15"/>
        <v>0</v>
      </c>
    </row>
    <row r="227" spans="1:8" x14ac:dyDescent="0.25">
      <c r="A227" s="155">
        <f t="shared" si="14"/>
        <v>212</v>
      </c>
      <c r="B227" s="309"/>
      <c r="C227" s="292"/>
      <c r="D227" s="139" t="s">
        <v>145</v>
      </c>
      <c r="E227" s="139" t="s">
        <v>6</v>
      </c>
      <c r="F227" s="139">
        <v>1</v>
      </c>
      <c r="G227" s="240"/>
      <c r="H227" s="141">
        <f t="shared" si="15"/>
        <v>0</v>
      </c>
    </row>
    <row r="228" spans="1:8" x14ac:dyDescent="0.25">
      <c r="A228" s="155">
        <f t="shared" si="14"/>
        <v>213</v>
      </c>
      <c r="B228" s="309"/>
      <c r="C228" s="292"/>
      <c r="D228" s="139" t="s">
        <v>146</v>
      </c>
      <c r="E228" s="139" t="s">
        <v>6</v>
      </c>
      <c r="F228" s="139">
        <v>1</v>
      </c>
      <c r="G228" s="240"/>
      <c r="H228" s="141">
        <f t="shared" si="15"/>
        <v>0</v>
      </c>
    </row>
    <row r="229" spans="1:8" x14ac:dyDescent="0.25">
      <c r="A229" s="155">
        <f t="shared" si="14"/>
        <v>214</v>
      </c>
      <c r="B229" s="310"/>
      <c r="C229" s="293"/>
      <c r="D229" s="139" t="s">
        <v>147</v>
      </c>
      <c r="E229" s="139" t="s">
        <v>6</v>
      </c>
      <c r="F229" s="139">
        <v>1</v>
      </c>
      <c r="G229" s="240"/>
      <c r="H229" s="141">
        <f t="shared" si="15"/>
        <v>0</v>
      </c>
    </row>
    <row r="230" spans="1:8" x14ac:dyDescent="0.25">
      <c r="A230" s="155">
        <f t="shared" si="14"/>
        <v>215</v>
      </c>
      <c r="B230" s="308" t="s">
        <v>723</v>
      </c>
      <c r="C230" s="291"/>
      <c r="D230" s="139" t="s">
        <v>144</v>
      </c>
      <c r="E230" s="139" t="s">
        <v>6</v>
      </c>
      <c r="F230" s="139">
        <v>2</v>
      </c>
      <c r="G230" s="240"/>
      <c r="H230" s="141">
        <f t="shared" si="15"/>
        <v>0</v>
      </c>
    </row>
    <row r="231" spans="1:8" x14ac:dyDescent="0.25">
      <c r="A231" s="155">
        <f t="shared" si="14"/>
        <v>216</v>
      </c>
      <c r="B231" s="309"/>
      <c r="C231" s="292"/>
      <c r="D231" s="139" t="s">
        <v>145</v>
      </c>
      <c r="E231" s="139" t="s">
        <v>6</v>
      </c>
      <c r="F231" s="139">
        <v>1</v>
      </c>
      <c r="G231" s="240"/>
      <c r="H231" s="141">
        <f t="shared" si="15"/>
        <v>0</v>
      </c>
    </row>
    <row r="232" spans="1:8" x14ac:dyDescent="0.25">
      <c r="A232" s="155">
        <f t="shared" si="14"/>
        <v>217</v>
      </c>
      <c r="B232" s="309"/>
      <c r="C232" s="292"/>
      <c r="D232" s="139" t="s">
        <v>146</v>
      </c>
      <c r="E232" s="139" t="s">
        <v>6</v>
      </c>
      <c r="F232" s="139">
        <v>1</v>
      </c>
      <c r="G232" s="240"/>
      <c r="H232" s="141">
        <f t="shared" si="15"/>
        <v>0</v>
      </c>
    </row>
    <row r="233" spans="1:8" x14ac:dyDescent="0.25">
      <c r="A233" s="155">
        <f t="shared" si="14"/>
        <v>218</v>
      </c>
      <c r="B233" s="310"/>
      <c r="C233" s="293"/>
      <c r="D233" s="139" t="s">
        <v>147</v>
      </c>
      <c r="E233" s="139" t="s">
        <v>6</v>
      </c>
      <c r="F233" s="139">
        <v>1</v>
      </c>
      <c r="G233" s="240"/>
      <c r="H233" s="141">
        <f t="shared" si="15"/>
        <v>0</v>
      </c>
    </row>
    <row r="234" spans="1:8" x14ac:dyDescent="0.25">
      <c r="A234" s="155">
        <f t="shared" si="14"/>
        <v>219</v>
      </c>
      <c r="B234" s="308" t="s">
        <v>724</v>
      </c>
      <c r="C234" s="291"/>
      <c r="D234" s="139" t="s">
        <v>144</v>
      </c>
      <c r="E234" s="139" t="s">
        <v>6</v>
      </c>
      <c r="F234" s="139">
        <v>1</v>
      </c>
      <c r="G234" s="240"/>
      <c r="H234" s="141">
        <f t="shared" si="15"/>
        <v>0</v>
      </c>
    </row>
    <row r="235" spans="1:8" x14ac:dyDescent="0.25">
      <c r="A235" s="155">
        <f t="shared" si="14"/>
        <v>220</v>
      </c>
      <c r="B235" s="309"/>
      <c r="C235" s="292"/>
      <c r="D235" s="139" t="s">
        <v>145</v>
      </c>
      <c r="E235" s="139" t="s">
        <v>6</v>
      </c>
      <c r="F235" s="139">
        <v>1</v>
      </c>
      <c r="G235" s="240"/>
      <c r="H235" s="141">
        <f t="shared" si="15"/>
        <v>0</v>
      </c>
    </row>
    <row r="236" spans="1:8" x14ac:dyDescent="0.25">
      <c r="A236" s="155">
        <f t="shared" si="14"/>
        <v>221</v>
      </c>
      <c r="B236" s="309"/>
      <c r="C236" s="292"/>
      <c r="D236" s="139" t="s">
        <v>146</v>
      </c>
      <c r="E236" s="139" t="s">
        <v>6</v>
      </c>
      <c r="F236" s="139">
        <v>1</v>
      </c>
      <c r="G236" s="240"/>
      <c r="H236" s="141">
        <f t="shared" si="15"/>
        <v>0</v>
      </c>
    </row>
    <row r="237" spans="1:8" x14ac:dyDescent="0.25">
      <c r="A237" s="155">
        <f t="shared" si="14"/>
        <v>222</v>
      </c>
      <c r="B237" s="310"/>
      <c r="C237" s="293"/>
      <c r="D237" s="139" t="s">
        <v>147</v>
      </c>
      <c r="E237" s="139" t="s">
        <v>6</v>
      </c>
      <c r="F237" s="139">
        <v>1</v>
      </c>
      <c r="G237" s="240"/>
      <c r="H237" s="141">
        <f t="shared" si="15"/>
        <v>0</v>
      </c>
    </row>
    <row r="238" spans="1:8" x14ac:dyDescent="0.25">
      <c r="A238" s="155">
        <f t="shared" si="14"/>
        <v>223</v>
      </c>
      <c r="B238" s="308" t="s">
        <v>725</v>
      </c>
      <c r="C238" s="291"/>
      <c r="D238" s="139" t="s">
        <v>148</v>
      </c>
      <c r="E238" s="139" t="s">
        <v>6</v>
      </c>
      <c r="F238" s="139">
        <v>1</v>
      </c>
      <c r="G238" s="240"/>
      <c r="H238" s="141">
        <f t="shared" si="15"/>
        <v>0</v>
      </c>
    </row>
    <row r="239" spans="1:8" x14ac:dyDescent="0.25">
      <c r="A239" s="155">
        <f t="shared" si="14"/>
        <v>224</v>
      </c>
      <c r="B239" s="309"/>
      <c r="C239" s="292"/>
      <c r="D239" s="139" t="s">
        <v>149</v>
      </c>
      <c r="E239" s="139" t="s">
        <v>6</v>
      </c>
      <c r="F239" s="139">
        <v>1</v>
      </c>
      <c r="G239" s="240"/>
      <c r="H239" s="141">
        <f t="shared" si="15"/>
        <v>0</v>
      </c>
    </row>
    <row r="240" spans="1:8" x14ac:dyDescent="0.25">
      <c r="A240" s="155">
        <f t="shared" si="14"/>
        <v>225</v>
      </c>
      <c r="B240" s="309"/>
      <c r="C240" s="292"/>
      <c r="D240" s="139" t="s">
        <v>150</v>
      </c>
      <c r="E240" s="139" t="s">
        <v>6</v>
      </c>
      <c r="F240" s="139">
        <v>1</v>
      </c>
      <c r="G240" s="240"/>
      <c r="H240" s="141">
        <f t="shared" si="15"/>
        <v>0</v>
      </c>
    </row>
    <row r="241" spans="1:8" x14ac:dyDescent="0.25">
      <c r="A241" s="155">
        <f t="shared" si="14"/>
        <v>226</v>
      </c>
      <c r="B241" s="310"/>
      <c r="C241" s="293"/>
      <c r="D241" s="139" t="s">
        <v>151</v>
      </c>
      <c r="E241" s="139" t="s">
        <v>6</v>
      </c>
      <c r="F241" s="139">
        <v>1</v>
      </c>
      <c r="G241" s="240"/>
      <c r="H241" s="141">
        <f t="shared" si="15"/>
        <v>0</v>
      </c>
    </row>
    <row r="242" spans="1:8" x14ac:dyDescent="0.25">
      <c r="A242" s="155">
        <f t="shared" si="14"/>
        <v>227</v>
      </c>
      <c r="B242" s="308" t="s">
        <v>726</v>
      </c>
      <c r="C242" s="291"/>
      <c r="D242" s="139" t="s">
        <v>148</v>
      </c>
      <c r="E242" s="139" t="s">
        <v>6</v>
      </c>
      <c r="F242" s="139">
        <v>1</v>
      </c>
      <c r="G242" s="240"/>
      <c r="H242" s="141">
        <f t="shared" ref="H242:H277" si="16">SUM(F242*G242)</f>
        <v>0</v>
      </c>
    </row>
    <row r="243" spans="1:8" x14ac:dyDescent="0.25">
      <c r="A243" s="155">
        <f t="shared" si="14"/>
        <v>228</v>
      </c>
      <c r="B243" s="309"/>
      <c r="C243" s="292"/>
      <c r="D243" s="139" t="s">
        <v>149</v>
      </c>
      <c r="E243" s="139" t="s">
        <v>6</v>
      </c>
      <c r="F243" s="139">
        <v>1</v>
      </c>
      <c r="G243" s="240"/>
      <c r="H243" s="141">
        <f t="shared" si="16"/>
        <v>0</v>
      </c>
    </row>
    <row r="244" spans="1:8" x14ac:dyDescent="0.25">
      <c r="A244" s="155">
        <f t="shared" ref="A244:A311" si="17">A243+1</f>
        <v>229</v>
      </c>
      <c r="B244" s="309"/>
      <c r="C244" s="292"/>
      <c r="D244" s="139" t="s">
        <v>150</v>
      </c>
      <c r="E244" s="139" t="s">
        <v>6</v>
      </c>
      <c r="F244" s="139">
        <v>1</v>
      </c>
      <c r="G244" s="240"/>
      <c r="H244" s="141">
        <f t="shared" si="16"/>
        <v>0</v>
      </c>
    </row>
    <row r="245" spans="1:8" x14ac:dyDescent="0.25">
      <c r="A245" s="155">
        <f t="shared" si="17"/>
        <v>230</v>
      </c>
      <c r="B245" s="310"/>
      <c r="C245" s="293"/>
      <c r="D245" s="139" t="s">
        <v>151</v>
      </c>
      <c r="E245" s="139" t="s">
        <v>6</v>
      </c>
      <c r="F245" s="139">
        <v>1</v>
      </c>
      <c r="G245" s="240"/>
      <c r="H245" s="141">
        <f t="shared" si="16"/>
        <v>0</v>
      </c>
    </row>
    <row r="246" spans="1:8" x14ac:dyDescent="0.25">
      <c r="A246" s="164"/>
      <c r="B246" s="168"/>
      <c r="C246" s="169"/>
      <c r="D246" s="167"/>
      <c r="E246" s="167"/>
      <c r="F246" s="167"/>
      <c r="G246" s="242"/>
      <c r="H246" s="167"/>
    </row>
    <row r="247" spans="1:8" x14ac:dyDescent="0.25">
      <c r="A247" s="137">
        <f>A245+1</f>
        <v>231</v>
      </c>
      <c r="B247" s="308" t="s">
        <v>727</v>
      </c>
      <c r="C247" s="291"/>
      <c r="D247" s="139" t="s">
        <v>148</v>
      </c>
      <c r="E247" s="139" t="s">
        <v>6</v>
      </c>
      <c r="F247" s="139">
        <v>1</v>
      </c>
      <c r="G247" s="240"/>
      <c r="H247" s="141">
        <f t="shared" si="16"/>
        <v>0</v>
      </c>
    </row>
    <row r="248" spans="1:8" x14ac:dyDescent="0.25">
      <c r="A248" s="155">
        <f t="shared" si="17"/>
        <v>232</v>
      </c>
      <c r="B248" s="309"/>
      <c r="C248" s="292"/>
      <c r="D248" s="139" t="s">
        <v>149</v>
      </c>
      <c r="E248" s="139" t="s">
        <v>6</v>
      </c>
      <c r="F248" s="139">
        <v>1</v>
      </c>
      <c r="G248" s="240"/>
      <c r="H248" s="141">
        <f t="shared" si="16"/>
        <v>0</v>
      </c>
    </row>
    <row r="249" spans="1:8" x14ac:dyDescent="0.25">
      <c r="A249" s="155">
        <f t="shared" si="17"/>
        <v>233</v>
      </c>
      <c r="B249" s="309"/>
      <c r="C249" s="292"/>
      <c r="D249" s="139" t="s">
        <v>150</v>
      </c>
      <c r="E249" s="139" t="s">
        <v>6</v>
      </c>
      <c r="F249" s="139">
        <v>1</v>
      </c>
      <c r="G249" s="240"/>
      <c r="H249" s="141">
        <f t="shared" si="16"/>
        <v>0</v>
      </c>
    </row>
    <row r="250" spans="1:8" x14ac:dyDescent="0.25">
      <c r="A250" s="155">
        <f t="shared" si="17"/>
        <v>234</v>
      </c>
      <c r="B250" s="310"/>
      <c r="C250" s="293"/>
      <c r="D250" s="139" t="s">
        <v>151</v>
      </c>
      <c r="E250" s="139" t="s">
        <v>6</v>
      </c>
      <c r="F250" s="139">
        <v>1</v>
      </c>
      <c r="G250" s="240"/>
      <c r="H250" s="141">
        <f t="shared" si="16"/>
        <v>0</v>
      </c>
    </row>
    <row r="251" spans="1:8" s="174" customFormat="1" x14ac:dyDescent="0.25">
      <c r="A251" s="170">
        <f t="shared" si="17"/>
        <v>235</v>
      </c>
      <c r="B251" s="171" t="s">
        <v>865</v>
      </c>
      <c r="C251" s="160"/>
      <c r="D251" s="160" t="s">
        <v>153</v>
      </c>
      <c r="E251" s="160" t="s">
        <v>152</v>
      </c>
      <c r="F251" s="172">
        <v>6</v>
      </c>
      <c r="G251" s="240"/>
      <c r="H251" s="173">
        <f t="shared" si="16"/>
        <v>0</v>
      </c>
    </row>
    <row r="252" spans="1:8" s="174" customFormat="1" x14ac:dyDescent="0.25">
      <c r="A252" s="170">
        <f t="shared" si="17"/>
        <v>236</v>
      </c>
      <c r="B252" s="171" t="s">
        <v>866</v>
      </c>
      <c r="C252" s="160"/>
      <c r="D252" s="160" t="s">
        <v>153</v>
      </c>
      <c r="E252" s="160" t="s">
        <v>152</v>
      </c>
      <c r="F252" s="172">
        <v>1</v>
      </c>
      <c r="G252" s="240"/>
      <c r="H252" s="173">
        <f t="shared" ref="H252" si="18">SUM(F252*G252)</f>
        <v>0</v>
      </c>
    </row>
    <row r="253" spans="1:8" s="174" customFormat="1" x14ac:dyDescent="0.25">
      <c r="A253" s="170">
        <f t="shared" si="17"/>
        <v>237</v>
      </c>
      <c r="B253" s="171" t="s">
        <v>867</v>
      </c>
      <c r="C253" s="160"/>
      <c r="D253" s="160" t="s">
        <v>153</v>
      </c>
      <c r="E253" s="160" t="s">
        <v>152</v>
      </c>
      <c r="F253" s="172">
        <v>6</v>
      </c>
      <c r="G253" s="240"/>
      <c r="H253" s="173">
        <f t="shared" si="16"/>
        <v>0</v>
      </c>
    </row>
    <row r="254" spans="1:8" s="174" customFormat="1" x14ac:dyDescent="0.25">
      <c r="A254" s="170">
        <f t="shared" si="17"/>
        <v>238</v>
      </c>
      <c r="B254" s="171" t="s">
        <v>869</v>
      </c>
      <c r="C254" s="160"/>
      <c r="D254" s="160" t="s">
        <v>153</v>
      </c>
      <c r="E254" s="160" t="s">
        <v>152</v>
      </c>
      <c r="F254" s="172">
        <v>1</v>
      </c>
      <c r="G254" s="240"/>
      <c r="H254" s="173">
        <f t="shared" ref="H254" si="19">SUM(F254*G254)</f>
        <v>0</v>
      </c>
    </row>
    <row r="255" spans="1:8" s="174" customFormat="1" x14ac:dyDescent="0.25">
      <c r="A255" s="170">
        <f t="shared" si="17"/>
        <v>239</v>
      </c>
      <c r="B255" s="171" t="s">
        <v>868</v>
      </c>
      <c r="C255" s="160"/>
      <c r="D255" s="160" t="s">
        <v>153</v>
      </c>
      <c r="E255" s="160" t="s">
        <v>152</v>
      </c>
      <c r="F255" s="172">
        <v>6</v>
      </c>
      <c r="G255" s="240"/>
      <c r="H255" s="173">
        <f t="shared" si="16"/>
        <v>0</v>
      </c>
    </row>
    <row r="256" spans="1:8" s="174" customFormat="1" x14ac:dyDescent="0.25">
      <c r="A256" s="170">
        <f t="shared" si="17"/>
        <v>240</v>
      </c>
      <c r="B256" s="171" t="s">
        <v>870</v>
      </c>
      <c r="C256" s="160"/>
      <c r="D256" s="160" t="s">
        <v>153</v>
      </c>
      <c r="E256" s="160" t="s">
        <v>152</v>
      </c>
      <c r="F256" s="172">
        <v>1</v>
      </c>
      <c r="G256" s="240"/>
      <c r="H256" s="173">
        <f t="shared" ref="H256" si="20">SUM(F256*G256)</f>
        <v>0</v>
      </c>
    </row>
    <row r="257" spans="1:8" x14ac:dyDescent="0.25">
      <c r="A257" s="175">
        <f t="shared" si="17"/>
        <v>241</v>
      </c>
      <c r="B257" s="289" t="s">
        <v>728</v>
      </c>
      <c r="C257" s="280"/>
      <c r="D257" s="139" t="s">
        <v>128</v>
      </c>
      <c r="E257" s="139" t="s">
        <v>6</v>
      </c>
      <c r="F257" s="176">
        <v>1</v>
      </c>
      <c r="G257" s="240"/>
      <c r="H257" s="141">
        <f t="shared" si="16"/>
        <v>0</v>
      </c>
    </row>
    <row r="258" spans="1:8" x14ac:dyDescent="0.25">
      <c r="A258" s="175">
        <f t="shared" si="17"/>
        <v>242</v>
      </c>
      <c r="B258" s="290"/>
      <c r="C258" s="281"/>
      <c r="D258" s="139" t="s">
        <v>135</v>
      </c>
      <c r="E258" s="139" t="s">
        <v>6</v>
      </c>
      <c r="F258" s="139">
        <v>1</v>
      </c>
      <c r="G258" s="240"/>
      <c r="H258" s="141">
        <f t="shared" si="16"/>
        <v>0</v>
      </c>
    </row>
    <row r="259" spans="1:8" x14ac:dyDescent="0.25">
      <c r="A259" s="175">
        <f t="shared" si="17"/>
        <v>243</v>
      </c>
      <c r="B259" s="289" t="s">
        <v>729</v>
      </c>
      <c r="C259" s="280"/>
      <c r="D259" s="139" t="s">
        <v>128</v>
      </c>
      <c r="E259" s="139" t="s">
        <v>6</v>
      </c>
      <c r="F259" s="139">
        <v>2</v>
      </c>
      <c r="G259" s="240"/>
      <c r="H259" s="141">
        <f t="shared" si="16"/>
        <v>0</v>
      </c>
    </row>
    <row r="260" spans="1:8" x14ac:dyDescent="0.25">
      <c r="A260" s="155">
        <f t="shared" si="17"/>
        <v>244</v>
      </c>
      <c r="B260" s="290"/>
      <c r="C260" s="281"/>
      <c r="D260" s="139" t="s">
        <v>135</v>
      </c>
      <c r="E260" s="139" t="s">
        <v>6</v>
      </c>
      <c r="F260" s="139">
        <v>1</v>
      </c>
      <c r="G260" s="240"/>
      <c r="H260" s="141">
        <f t="shared" si="16"/>
        <v>0</v>
      </c>
    </row>
    <row r="261" spans="1:8" x14ac:dyDescent="0.25">
      <c r="A261" s="155">
        <f t="shared" si="17"/>
        <v>245</v>
      </c>
      <c r="B261" s="289" t="s">
        <v>730</v>
      </c>
      <c r="C261" s="280"/>
      <c r="D261" s="139" t="s">
        <v>128</v>
      </c>
      <c r="E261" s="139" t="s">
        <v>6</v>
      </c>
      <c r="F261" s="139">
        <v>1</v>
      </c>
      <c r="G261" s="240"/>
      <c r="H261" s="141">
        <f t="shared" si="16"/>
        <v>0</v>
      </c>
    </row>
    <row r="262" spans="1:8" x14ac:dyDescent="0.25">
      <c r="A262" s="155">
        <f t="shared" si="17"/>
        <v>246</v>
      </c>
      <c r="B262" s="290"/>
      <c r="C262" s="281"/>
      <c r="D262" s="139" t="s">
        <v>135</v>
      </c>
      <c r="E262" s="139" t="s">
        <v>6</v>
      </c>
      <c r="F262" s="139">
        <v>1</v>
      </c>
      <c r="G262" s="240"/>
      <c r="H262" s="141">
        <f t="shared" si="16"/>
        <v>0</v>
      </c>
    </row>
    <row r="263" spans="1:8" x14ac:dyDescent="0.25">
      <c r="A263" s="155">
        <f t="shared" si="17"/>
        <v>247</v>
      </c>
      <c r="B263" s="148" t="s">
        <v>731</v>
      </c>
      <c r="C263" s="139"/>
      <c r="D263" s="139" t="s">
        <v>154</v>
      </c>
      <c r="E263" s="139" t="s">
        <v>6</v>
      </c>
      <c r="F263" s="139">
        <v>1</v>
      </c>
      <c r="G263" s="240"/>
      <c r="H263" s="141">
        <f t="shared" si="16"/>
        <v>0</v>
      </c>
    </row>
    <row r="264" spans="1:8" x14ac:dyDescent="0.25">
      <c r="A264" s="155">
        <f t="shared" si="17"/>
        <v>248</v>
      </c>
      <c r="B264" s="148" t="s">
        <v>732</v>
      </c>
      <c r="C264" s="139"/>
      <c r="D264" s="139" t="s">
        <v>154</v>
      </c>
      <c r="E264" s="139" t="s">
        <v>6</v>
      </c>
      <c r="F264" s="139">
        <v>1</v>
      </c>
      <c r="G264" s="240"/>
      <c r="H264" s="141">
        <f t="shared" si="16"/>
        <v>0</v>
      </c>
    </row>
    <row r="265" spans="1:8" x14ac:dyDescent="0.25">
      <c r="A265" s="155">
        <f t="shared" si="17"/>
        <v>249</v>
      </c>
      <c r="B265" s="148" t="s">
        <v>733</v>
      </c>
      <c r="C265" s="139"/>
      <c r="D265" s="139" t="s">
        <v>154</v>
      </c>
      <c r="E265" s="139" t="s">
        <v>6</v>
      </c>
      <c r="F265" s="139">
        <v>1</v>
      </c>
      <c r="G265" s="240"/>
      <c r="H265" s="141">
        <f t="shared" si="16"/>
        <v>0</v>
      </c>
    </row>
    <row r="266" spans="1:8" x14ac:dyDescent="0.25">
      <c r="A266" s="155">
        <f t="shared" si="17"/>
        <v>250</v>
      </c>
      <c r="B266" s="148" t="s">
        <v>734</v>
      </c>
      <c r="C266" s="139"/>
      <c r="D266" s="139" t="s">
        <v>128</v>
      </c>
      <c r="E266" s="139" t="s">
        <v>6</v>
      </c>
      <c r="F266" s="139">
        <v>1</v>
      </c>
      <c r="G266" s="240"/>
      <c r="H266" s="141">
        <f t="shared" si="16"/>
        <v>0</v>
      </c>
    </row>
    <row r="267" spans="1:8" x14ac:dyDescent="0.25">
      <c r="A267" s="155">
        <f t="shared" si="17"/>
        <v>251</v>
      </c>
      <c r="B267" s="148" t="s">
        <v>735</v>
      </c>
      <c r="C267" s="139"/>
      <c r="D267" s="139" t="s">
        <v>128</v>
      </c>
      <c r="E267" s="139" t="s">
        <v>6</v>
      </c>
      <c r="F267" s="139">
        <v>1</v>
      </c>
      <c r="G267" s="240"/>
      <c r="H267" s="141">
        <f t="shared" si="16"/>
        <v>0</v>
      </c>
    </row>
    <row r="268" spans="1:8" x14ac:dyDescent="0.25">
      <c r="A268" s="155">
        <f t="shared" si="17"/>
        <v>252</v>
      </c>
      <c r="B268" s="148" t="s">
        <v>736</v>
      </c>
      <c r="C268" s="139"/>
      <c r="D268" s="139" t="s">
        <v>128</v>
      </c>
      <c r="E268" s="139" t="s">
        <v>6</v>
      </c>
      <c r="F268" s="139">
        <v>1</v>
      </c>
      <c r="G268" s="240"/>
      <c r="H268" s="141">
        <f t="shared" si="16"/>
        <v>0</v>
      </c>
    </row>
    <row r="269" spans="1:8" x14ac:dyDescent="0.25">
      <c r="A269" s="155">
        <f t="shared" si="17"/>
        <v>253</v>
      </c>
      <c r="B269" s="289" t="s">
        <v>737</v>
      </c>
      <c r="C269" s="280"/>
      <c r="D269" s="139" t="s">
        <v>136</v>
      </c>
      <c r="E269" s="139" t="s">
        <v>6</v>
      </c>
      <c r="F269" s="139">
        <v>1</v>
      </c>
      <c r="G269" s="240"/>
      <c r="H269" s="141">
        <f t="shared" si="16"/>
        <v>0</v>
      </c>
    </row>
    <row r="270" spans="1:8" x14ac:dyDescent="0.25">
      <c r="A270" s="155">
        <f t="shared" si="17"/>
        <v>254</v>
      </c>
      <c r="B270" s="290"/>
      <c r="C270" s="281"/>
      <c r="D270" s="139" t="s">
        <v>144</v>
      </c>
      <c r="E270" s="139" t="s">
        <v>6</v>
      </c>
      <c r="F270" s="139">
        <v>1</v>
      </c>
      <c r="G270" s="240"/>
      <c r="H270" s="141">
        <f t="shared" si="16"/>
        <v>0</v>
      </c>
    </row>
    <row r="271" spans="1:8" x14ac:dyDescent="0.25">
      <c r="A271" s="155">
        <f t="shared" si="17"/>
        <v>255</v>
      </c>
      <c r="B271" s="289" t="s">
        <v>738</v>
      </c>
      <c r="C271" s="280"/>
      <c r="D271" s="139" t="s">
        <v>136</v>
      </c>
      <c r="E271" s="139" t="s">
        <v>6</v>
      </c>
      <c r="F271" s="139">
        <v>4</v>
      </c>
      <c r="G271" s="240"/>
      <c r="H271" s="141">
        <f t="shared" si="16"/>
        <v>0</v>
      </c>
    </row>
    <row r="272" spans="1:8" x14ac:dyDescent="0.25">
      <c r="A272" s="155">
        <f t="shared" si="17"/>
        <v>256</v>
      </c>
      <c r="B272" s="290"/>
      <c r="C272" s="281"/>
      <c r="D272" s="139" t="s">
        <v>144</v>
      </c>
      <c r="E272" s="139" t="s">
        <v>6</v>
      </c>
      <c r="F272" s="139">
        <v>1</v>
      </c>
      <c r="G272" s="240"/>
      <c r="H272" s="141">
        <f t="shared" si="16"/>
        <v>0</v>
      </c>
    </row>
    <row r="273" spans="1:8" x14ac:dyDescent="0.25">
      <c r="A273" s="155">
        <f t="shared" si="17"/>
        <v>257</v>
      </c>
      <c r="B273" s="289" t="s">
        <v>739</v>
      </c>
      <c r="C273" s="280"/>
      <c r="D273" s="139" t="s">
        <v>136</v>
      </c>
      <c r="E273" s="139" t="s">
        <v>6</v>
      </c>
      <c r="F273" s="139">
        <v>4</v>
      </c>
      <c r="G273" s="240"/>
      <c r="H273" s="141">
        <f t="shared" si="16"/>
        <v>0</v>
      </c>
    </row>
    <row r="274" spans="1:8" x14ac:dyDescent="0.25">
      <c r="A274" s="155">
        <f t="shared" si="17"/>
        <v>258</v>
      </c>
      <c r="B274" s="290"/>
      <c r="C274" s="281"/>
      <c r="D274" s="139" t="s">
        <v>144</v>
      </c>
      <c r="E274" s="139" t="s">
        <v>6</v>
      </c>
      <c r="F274" s="139">
        <v>1</v>
      </c>
      <c r="G274" s="240"/>
      <c r="H274" s="141">
        <f t="shared" si="16"/>
        <v>0</v>
      </c>
    </row>
    <row r="275" spans="1:8" x14ac:dyDescent="0.25">
      <c r="A275" s="155">
        <f t="shared" si="17"/>
        <v>259</v>
      </c>
      <c r="B275" s="148" t="s">
        <v>740</v>
      </c>
      <c r="C275" s="139"/>
      <c r="D275" s="139" t="s">
        <v>155</v>
      </c>
      <c r="E275" s="139" t="s">
        <v>6</v>
      </c>
      <c r="F275" s="139">
        <v>1</v>
      </c>
      <c r="G275" s="240"/>
      <c r="H275" s="141">
        <f t="shared" si="16"/>
        <v>0</v>
      </c>
    </row>
    <row r="276" spans="1:8" x14ac:dyDescent="0.25">
      <c r="A276" s="155">
        <f t="shared" si="17"/>
        <v>260</v>
      </c>
      <c r="B276" s="148" t="s">
        <v>741</v>
      </c>
      <c r="C276" s="139"/>
      <c r="D276" s="139" t="s">
        <v>155</v>
      </c>
      <c r="E276" s="139" t="s">
        <v>6</v>
      </c>
      <c r="F276" s="139">
        <v>4</v>
      </c>
      <c r="G276" s="240"/>
      <c r="H276" s="141">
        <f t="shared" si="16"/>
        <v>0</v>
      </c>
    </row>
    <row r="277" spans="1:8" x14ac:dyDescent="0.25">
      <c r="A277" s="155">
        <f t="shared" si="17"/>
        <v>261</v>
      </c>
      <c r="B277" s="148" t="s">
        <v>742</v>
      </c>
      <c r="C277" s="139"/>
      <c r="D277" s="139" t="s">
        <v>155</v>
      </c>
      <c r="E277" s="139" t="s">
        <v>6</v>
      </c>
      <c r="F277" s="139">
        <v>1</v>
      </c>
      <c r="G277" s="240"/>
      <c r="H277" s="141">
        <f t="shared" si="16"/>
        <v>0</v>
      </c>
    </row>
    <row r="278" spans="1:8" x14ac:dyDescent="0.25">
      <c r="A278" s="155">
        <f t="shared" si="17"/>
        <v>262</v>
      </c>
      <c r="B278" s="148" t="s">
        <v>743</v>
      </c>
      <c r="C278" s="139"/>
      <c r="D278" s="139" t="s">
        <v>129</v>
      </c>
      <c r="E278" s="139" t="s">
        <v>6</v>
      </c>
      <c r="F278" s="139">
        <v>1</v>
      </c>
      <c r="G278" s="240"/>
      <c r="H278" s="141">
        <f t="shared" ref="H278:H309" si="21">SUM(F278*G278)</f>
        <v>0</v>
      </c>
    </row>
    <row r="279" spans="1:8" x14ac:dyDescent="0.25">
      <c r="A279" s="155">
        <f t="shared" si="17"/>
        <v>263</v>
      </c>
      <c r="B279" s="148" t="s">
        <v>744</v>
      </c>
      <c r="C279" s="139"/>
      <c r="D279" s="139" t="s">
        <v>129</v>
      </c>
      <c r="E279" s="139" t="s">
        <v>6</v>
      </c>
      <c r="F279" s="139">
        <v>2</v>
      </c>
      <c r="G279" s="240"/>
      <c r="H279" s="141">
        <f t="shared" si="21"/>
        <v>0</v>
      </c>
    </row>
    <row r="280" spans="1:8" x14ac:dyDescent="0.25">
      <c r="A280" s="155">
        <f t="shared" si="17"/>
        <v>264</v>
      </c>
      <c r="B280" s="148" t="s">
        <v>745</v>
      </c>
      <c r="C280" s="139"/>
      <c r="D280" s="139" t="s">
        <v>129</v>
      </c>
      <c r="E280" s="139" t="s">
        <v>6</v>
      </c>
      <c r="F280" s="139">
        <v>1</v>
      </c>
      <c r="G280" s="240"/>
      <c r="H280" s="141">
        <f t="shared" si="21"/>
        <v>0</v>
      </c>
    </row>
    <row r="281" spans="1:8" x14ac:dyDescent="0.25">
      <c r="A281" s="155">
        <f t="shared" si="17"/>
        <v>265</v>
      </c>
      <c r="B281" s="148" t="s">
        <v>746</v>
      </c>
      <c r="C281" s="139"/>
      <c r="D281" s="139" t="s">
        <v>156</v>
      </c>
      <c r="E281" s="139" t="s">
        <v>6</v>
      </c>
      <c r="F281" s="139">
        <v>1</v>
      </c>
      <c r="G281" s="240"/>
      <c r="H281" s="141">
        <f t="shared" si="21"/>
        <v>0</v>
      </c>
    </row>
    <row r="282" spans="1:8" x14ac:dyDescent="0.25">
      <c r="A282" s="155">
        <f t="shared" si="17"/>
        <v>266</v>
      </c>
      <c r="B282" s="148" t="s">
        <v>747</v>
      </c>
      <c r="C282" s="139"/>
      <c r="D282" s="139" t="s">
        <v>156</v>
      </c>
      <c r="E282" s="139" t="s">
        <v>6</v>
      </c>
      <c r="F282" s="139">
        <v>1</v>
      </c>
      <c r="G282" s="240"/>
      <c r="H282" s="141">
        <f t="shared" si="21"/>
        <v>0</v>
      </c>
    </row>
    <row r="283" spans="1:8" x14ac:dyDescent="0.25">
      <c r="A283" s="155">
        <f t="shared" si="17"/>
        <v>267</v>
      </c>
      <c r="B283" s="148" t="s">
        <v>748</v>
      </c>
      <c r="C283" s="139"/>
      <c r="D283" s="139" t="s">
        <v>156</v>
      </c>
      <c r="E283" s="139" t="s">
        <v>6</v>
      </c>
      <c r="F283" s="139">
        <v>1</v>
      </c>
      <c r="G283" s="240"/>
      <c r="H283" s="141">
        <f t="shared" si="21"/>
        <v>0</v>
      </c>
    </row>
    <row r="284" spans="1:8" x14ac:dyDescent="0.25">
      <c r="A284" s="155">
        <f t="shared" si="17"/>
        <v>268</v>
      </c>
      <c r="B284" s="289" t="s">
        <v>749</v>
      </c>
      <c r="C284" s="280"/>
      <c r="D284" s="139" t="s">
        <v>157</v>
      </c>
      <c r="E284" s="139" t="s">
        <v>6</v>
      </c>
      <c r="F284" s="139">
        <v>1</v>
      </c>
      <c r="G284" s="240"/>
      <c r="H284" s="141">
        <f t="shared" si="21"/>
        <v>0</v>
      </c>
    </row>
    <row r="285" spans="1:8" x14ac:dyDescent="0.25">
      <c r="A285" s="155">
        <f t="shared" si="17"/>
        <v>269</v>
      </c>
      <c r="B285" s="290"/>
      <c r="C285" s="281"/>
      <c r="D285" s="139" t="s">
        <v>154</v>
      </c>
      <c r="E285" s="139" t="s">
        <v>6</v>
      </c>
      <c r="F285" s="139">
        <v>1</v>
      </c>
      <c r="G285" s="240"/>
      <c r="H285" s="141">
        <f t="shared" si="21"/>
        <v>0</v>
      </c>
    </row>
    <row r="286" spans="1:8" x14ac:dyDescent="0.25">
      <c r="A286" s="155">
        <f t="shared" si="17"/>
        <v>270</v>
      </c>
      <c r="B286" s="289" t="s">
        <v>750</v>
      </c>
      <c r="C286" s="280"/>
      <c r="D286" s="139" t="s">
        <v>157</v>
      </c>
      <c r="E286" s="139" t="s">
        <v>6</v>
      </c>
      <c r="F286" s="139">
        <v>1</v>
      </c>
      <c r="G286" s="240"/>
      <c r="H286" s="141">
        <f t="shared" si="21"/>
        <v>0</v>
      </c>
    </row>
    <row r="287" spans="1:8" x14ac:dyDescent="0.25">
      <c r="A287" s="155">
        <f t="shared" si="17"/>
        <v>271</v>
      </c>
      <c r="B287" s="290"/>
      <c r="C287" s="281"/>
      <c r="D287" s="139" t="s">
        <v>154</v>
      </c>
      <c r="E287" s="139" t="s">
        <v>6</v>
      </c>
      <c r="F287" s="139">
        <v>1</v>
      </c>
      <c r="G287" s="240"/>
      <c r="H287" s="141">
        <f t="shared" si="21"/>
        <v>0</v>
      </c>
    </row>
    <row r="288" spans="1:8" x14ac:dyDescent="0.25">
      <c r="A288" s="155">
        <f t="shared" si="17"/>
        <v>272</v>
      </c>
      <c r="B288" s="289" t="s">
        <v>751</v>
      </c>
      <c r="C288" s="280"/>
      <c r="D288" s="139" t="s">
        <v>157</v>
      </c>
      <c r="E288" s="139" t="s">
        <v>6</v>
      </c>
      <c r="F288" s="139">
        <v>1</v>
      </c>
      <c r="G288" s="240"/>
      <c r="H288" s="141">
        <f t="shared" si="21"/>
        <v>0</v>
      </c>
    </row>
    <row r="289" spans="1:8" x14ac:dyDescent="0.25">
      <c r="A289" s="155">
        <f t="shared" si="17"/>
        <v>273</v>
      </c>
      <c r="B289" s="290"/>
      <c r="C289" s="281"/>
      <c r="D289" s="139" t="s">
        <v>154</v>
      </c>
      <c r="E289" s="139" t="s">
        <v>6</v>
      </c>
      <c r="F289" s="139">
        <v>1</v>
      </c>
      <c r="G289" s="240"/>
      <c r="H289" s="141">
        <f t="shared" si="21"/>
        <v>0</v>
      </c>
    </row>
    <row r="290" spans="1:8" x14ac:dyDescent="0.25">
      <c r="A290" s="155">
        <f t="shared" si="17"/>
        <v>274</v>
      </c>
      <c r="B290" s="148" t="s">
        <v>752</v>
      </c>
      <c r="C290" s="139"/>
      <c r="D290" s="139" t="s">
        <v>158</v>
      </c>
      <c r="E290" s="139" t="s">
        <v>6</v>
      </c>
      <c r="F290" s="139">
        <v>1</v>
      </c>
      <c r="G290" s="240"/>
      <c r="H290" s="141">
        <f t="shared" si="21"/>
        <v>0</v>
      </c>
    </row>
    <row r="291" spans="1:8" x14ac:dyDescent="0.25">
      <c r="A291" s="155">
        <f t="shared" si="17"/>
        <v>275</v>
      </c>
      <c r="B291" s="148" t="s">
        <v>753</v>
      </c>
      <c r="C291" s="139"/>
      <c r="D291" s="139" t="s">
        <v>158</v>
      </c>
      <c r="E291" s="139" t="s">
        <v>6</v>
      </c>
      <c r="F291" s="139">
        <v>2</v>
      </c>
      <c r="G291" s="240"/>
      <c r="H291" s="141">
        <f t="shared" si="21"/>
        <v>0</v>
      </c>
    </row>
    <row r="292" spans="1:8" x14ac:dyDescent="0.25">
      <c r="A292" s="155">
        <f t="shared" si="17"/>
        <v>276</v>
      </c>
      <c r="B292" s="148" t="s">
        <v>754</v>
      </c>
      <c r="C292" s="139"/>
      <c r="D292" s="139" t="s">
        <v>158</v>
      </c>
      <c r="E292" s="139" t="s">
        <v>6</v>
      </c>
      <c r="F292" s="139">
        <v>1</v>
      </c>
      <c r="G292" s="240"/>
      <c r="H292" s="141">
        <f t="shared" si="21"/>
        <v>0</v>
      </c>
    </row>
    <row r="293" spans="1:8" x14ac:dyDescent="0.25">
      <c r="A293" s="155">
        <f t="shared" si="17"/>
        <v>277</v>
      </c>
      <c r="B293" s="289" t="s">
        <v>755</v>
      </c>
      <c r="C293" s="280"/>
      <c r="D293" s="139" t="s">
        <v>159</v>
      </c>
      <c r="E293" s="139" t="s">
        <v>6</v>
      </c>
      <c r="F293" s="139">
        <v>1</v>
      </c>
      <c r="G293" s="240"/>
      <c r="H293" s="141">
        <f t="shared" si="21"/>
        <v>0</v>
      </c>
    </row>
    <row r="294" spans="1:8" x14ac:dyDescent="0.25">
      <c r="A294" s="155">
        <f t="shared" si="17"/>
        <v>278</v>
      </c>
      <c r="B294" s="290"/>
      <c r="C294" s="281"/>
      <c r="D294" s="139" t="s">
        <v>160</v>
      </c>
      <c r="E294" s="139" t="s">
        <v>6</v>
      </c>
      <c r="F294" s="139">
        <v>1</v>
      </c>
      <c r="G294" s="240"/>
      <c r="H294" s="141">
        <f t="shared" si="21"/>
        <v>0</v>
      </c>
    </row>
    <row r="295" spans="1:8" x14ac:dyDescent="0.25">
      <c r="A295" s="155">
        <f t="shared" si="17"/>
        <v>279</v>
      </c>
      <c r="B295" s="289" t="s">
        <v>756</v>
      </c>
      <c r="C295" s="280"/>
      <c r="D295" s="139" t="s">
        <v>159</v>
      </c>
      <c r="E295" s="139" t="s">
        <v>6</v>
      </c>
      <c r="F295" s="139">
        <v>4</v>
      </c>
      <c r="G295" s="240"/>
      <c r="H295" s="141">
        <f t="shared" si="21"/>
        <v>0</v>
      </c>
    </row>
    <row r="296" spans="1:8" x14ac:dyDescent="0.25">
      <c r="A296" s="155">
        <f t="shared" si="17"/>
        <v>280</v>
      </c>
      <c r="B296" s="290"/>
      <c r="C296" s="281"/>
      <c r="D296" s="139" t="s">
        <v>160</v>
      </c>
      <c r="E296" s="139" t="s">
        <v>6</v>
      </c>
      <c r="F296" s="139">
        <v>1</v>
      </c>
      <c r="G296" s="240"/>
      <c r="H296" s="141">
        <f t="shared" si="21"/>
        <v>0</v>
      </c>
    </row>
    <row r="297" spans="1:8" x14ac:dyDescent="0.25">
      <c r="A297" s="155">
        <f t="shared" si="17"/>
        <v>281</v>
      </c>
      <c r="B297" s="289" t="s">
        <v>757</v>
      </c>
      <c r="C297" s="280"/>
      <c r="D297" s="139" t="s">
        <v>159</v>
      </c>
      <c r="E297" s="139" t="s">
        <v>6</v>
      </c>
      <c r="F297" s="139">
        <v>1</v>
      </c>
      <c r="G297" s="240"/>
      <c r="H297" s="141">
        <f t="shared" si="21"/>
        <v>0</v>
      </c>
    </row>
    <row r="298" spans="1:8" x14ac:dyDescent="0.25">
      <c r="A298" s="155">
        <f t="shared" si="17"/>
        <v>282</v>
      </c>
      <c r="B298" s="290"/>
      <c r="C298" s="281"/>
      <c r="D298" s="139" t="s">
        <v>160</v>
      </c>
      <c r="E298" s="139" t="s">
        <v>6</v>
      </c>
      <c r="F298" s="139">
        <v>1</v>
      </c>
      <c r="G298" s="240"/>
      <c r="H298" s="141">
        <f t="shared" si="21"/>
        <v>0</v>
      </c>
    </row>
    <row r="299" spans="1:8" x14ac:dyDescent="0.25">
      <c r="A299" s="155">
        <f t="shared" si="17"/>
        <v>283</v>
      </c>
      <c r="B299" s="289" t="s">
        <v>758</v>
      </c>
      <c r="C299" s="280"/>
      <c r="D299" s="139" t="s">
        <v>156</v>
      </c>
      <c r="E299" s="139" t="s">
        <v>6</v>
      </c>
      <c r="F299" s="139">
        <v>1</v>
      </c>
      <c r="G299" s="240"/>
      <c r="H299" s="141">
        <f t="shared" si="21"/>
        <v>0</v>
      </c>
    </row>
    <row r="300" spans="1:8" x14ac:dyDescent="0.25">
      <c r="A300" s="155">
        <f t="shared" si="17"/>
        <v>284</v>
      </c>
      <c r="B300" s="300"/>
      <c r="C300" s="286"/>
      <c r="D300" s="139" t="s">
        <v>134</v>
      </c>
      <c r="E300" s="139" t="s">
        <v>6</v>
      </c>
      <c r="F300" s="139">
        <v>1</v>
      </c>
      <c r="G300" s="240"/>
      <c r="H300" s="141">
        <f t="shared" si="21"/>
        <v>0</v>
      </c>
    </row>
    <row r="301" spans="1:8" x14ac:dyDescent="0.25">
      <c r="A301" s="155">
        <f t="shared" si="17"/>
        <v>285</v>
      </c>
      <c r="B301" s="290"/>
      <c r="C301" s="281"/>
      <c r="D301" s="139" t="s">
        <v>161</v>
      </c>
      <c r="E301" s="139" t="s">
        <v>6</v>
      </c>
      <c r="F301" s="139">
        <v>1</v>
      </c>
      <c r="G301" s="240"/>
      <c r="H301" s="141">
        <f t="shared" si="21"/>
        <v>0</v>
      </c>
    </row>
    <row r="302" spans="1:8" x14ac:dyDescent="0.25">
      <c r="A302" s="155">
        <f t="shared" si="17"/>
        <v>286</v>
      </c>
      <c r="B302" s="289" t="s">
        <v>759</v>
      </c>
      <c r="C302" s="280"/>
      <c r="D302" s="139" t="s">
        <v>156</v>
      </c>
      <c r="E302" s="139" t="s">
        <v>6</v>
      </c>
      <c r="F302" s="139">
        <v>1</v>
      </c>
      <c r="G302" s="240"/>
      <c r="H302" s="141">
        <f t="shared" si="21"/>
        <v>0</v>
      </c>
    </row>
    <row r="303" spans="1:8" x14ac:dyDescent="0.25">
      <c r="A303" s="155">
        <f t="shared" si="17"/>
        <v>287</v>
      </c>
      <c r="B303" s="300"/>
      <c r="C303" s="286"/>
      <c r="D303" s="139" t="s">
        <v>134</v>
      </c>
      <c r="E303" s="139" t="s">
        <v>6</v>
      </c>
      <c r="F303" s="139">
        <v>1</v>
      </c>
      <c r="G303" s="240"/>
      <c r="H303" s="141">
        <f t="shared" si="21"/>
        <v>0</v>
      </c>
    </row>
    <row r="304" spans="1:8" x14ac:dyDescent="0.25">
      <c r="A304" s="155">
        <f t="shared" si="17"/>
        <v>288</v>
      </c>
      <c r="B304" s="290"/>
      <c r="C304" s="281"/>
      <c r="D304" s="139" t="s">
        <v>161</v>
      </c>
      <c r="E304" s="139" t="s">
        <v>6</v>
      </c>
      <c r="F304" s="139">
        <v>1</v>
      </c>
      <c r="G304" s="240"/>
      <c r="H304" s="141">
        <f t="shared" si="21"/>
        <v>0</v>
      </c>
    </row>
    <row r="305" spans="1:8" x14ac:dyDescent="0.25">
      <c r="A305" s="155">
        <f t="shared" si="17"/>
        <v>289</v>
      </c>
      <c r="B305" s="289" t="s">
        <v>760</v>
      </c>
      <c r="C305" s="280"/>
      <c r="D305" s="139" t="s">
        <v>156</v>
      </c>
      <c r="E305" s="139" t="s">
        <v>6</v>
      </c>
      <c r="F305" s="139">
        <v>1</v>
      </c>
      <c r="G305" s="240"/>
      <c r="H305" s="141">
        <f t="shared" si="21"/>
        <v>0</v>
      </c>
    </row>
    <row r="306" spans="1:8" x14ac:dyDescent="0.25">
      <c r="A306" s="155">
        <f t="shared" si="17"/>
        <v>290</v>
      </c>
      <c r="B306" s="300"/>
      <c r="C306" s="286"/>
      <c r="D306" s="139" t="s">
        <v>134</v>
      </c>
      <c r="E306" s="139" t="s">
        <v>6</v>
      </c>
      <c r="F306" s="139">
        <v>1</v>
      </c>
      <c r="G306" s="240"/>
      <c r="H306" s="141">
        <f t="shared" si="21"/>
        <v>0</v>
      </c>
    </row>
    <row r="307" spans="1:8" x14ac:dyDescent="0.25">
      <c r="A307" s="155">
        <f t="shared" si="17"/>
        <v>291</v>
      </c>
      <c r="B307" s="290"/>
      <c r="C307" s="281"/>
      <c r="D307" s="139" t="s">
        <v>161</v>
      </c>
      <c r="E307" s="139" t="s">
        <v>6</v>
      </c>
      <c r="F307" s="139">
        <v>1</v>
      </c>
      <c r="G307" s="240"/>
      <c r="H307" s="141">
        <f t="shared" si="21"/>
        <v>0</v>
      </c>
    </row>
    <row r="308" spans="1:8" x14ac:dyDescent="0.25">
      <c r="A308" s="155">
        <f t="shared" si="17"/>
        <v>292</v>
      </c>
      <c r="B308" s="159" t="s">
        <v>761</v>
      </c>
      <c r="C308" s="157"/>
      <c r="D308" s="139" t="s">
        <v>155</v>
      </c>
      <c r="E308" s="139" t="s">
        <v>6</v>
      </c>
      <c r="F308" s="139">
        <v>1</v>
      </c>
      <c r="G308" s="240"/>
      <c r="H308" s="141">
        <f t="shared" si="21"/>
        <v>0</v>
      </c>
    </row>
    <row r="309" spans="1:8" x14ac:dyDescent="0.25">
      <c r="A309" s="155">
        <f t="shared" si="17"/>
        <v>293</v>
      </c>
      <c r="B309" s="159" t="s">
        <v>762</v>
      </c>
      <c r="C309" s="157"/>
      <c r="D309" s="139" t="s">
        <v>155</v>
      </c>
      <c r="E309" s="139" t="s">
        <v>6</v>
      </c>
      <c r="F309" s="139">
        <v>4</v>
      </c>
      <c r="G309" s="240"/>
      <c r="H309" s="141">
        <f t="shared" si="21"/>
        <v>0</v>
      </c>
    </row>
    <row r="310" spans="1:8" x14ac:dyDescent="0.25">
      <c r="A310" s="155">
        <f t="shared" si="17"/>
        <v>294</v>
      </c>
      <c r="B310" s="159" t="s">
        <v>763</v>
      </c>
      <c r="C310" s="157"/>
      <c r="D310" s="139" t="s">
        <v>155</v>
      </c>
      <c r="E310" s="139" t="s">
        <v>6</v>
      </c>
      <c r="F310" s="139">
        <v>1</v>
      </c>
      <c r="G310" s="240"/>
      <c r="H310" s="141">
        <f t="shared" ref="H310:H340" si="22">SUM(F310*G310)</f>
        <v>0</v>
      </c>
    </row>
    <row r="311" spans="1:8" x14ac:dyDescent="0.25">
      <c r="A311" s="155">
        <f t="shared" si="17"/>
        <v>295</v>
      </c>
      <c r="B311" s="159" t="s">
        <v>764</v>
      </c>
      <c r="C311" s="157"/>
      <c r="D311" s="139" t="s">
        <v>155</v>
      </c>
      <c r="E311" s="139" t="s">
        <v>6</v>
      </c>
      <c r="F311" s="139">
        <v>4</v>
      </c>
      <c r="G311" s="240"/>
      <c r="H311" s="141">
        <f t="shared" si="22"/>
        <v>0</v>
      </c>
    </row>
    <row r="312" spans="1:8" x14ac:dyDescent="0.25">
      <c r="A312" s="155">
        <f t="shared" ref="A312:A340" si="23">A311+1</f>
        <v>296</v>
      </c>
      <c r="B312" s="159" t="s">
        <v>765</v>
      </c>
      <c r="C312" s="157"/>
      <c r="D312" s="139" t="s">
        <v>162</v>
      </c>
      <c r="E312" s="139" t="s">
        <v>6</v>
      </c>
      <c r="F312" s="139">
        <v>1</v>
      </c>
      <c r="G312" s="240"/>
      <c r="H312" s="141">
        <f t="shared" si="22"/>
        <v>0</v>
      </c>
    </row>
    <row r="313" spans="1:8" x14ac:dyDescent="0.25">
      <c r="A313" s="155">
        <f t="shared" si="23"/>
        <v>297</v>
      </c>
      <c r="B313" s="159" t="s">
        <v>766</v>
      </c>
      <c r="C313" s="157"/>
      <c r="D313" s="139" t="s">
        <v>162</v>
      </c>
      <c r="E313" s="139" t="s">
        <v>6</v>
      </c>
      <c r="F313" s="139">
        <v>4</v>
      </c>
      <c r="G313" s="240"/>
      <c r="H313" s="141">
        <f t="shared" si="22"/>
        <v>0</v>
      </c>
    </row>
    <row r="314" spans="1:8" x14ac:dyDescent="0.25">
      <c r="A314" s="164"/>
      <c r="B314" s="165"/>
      <c r="C314" s="166"/>
      <c r="D314" s="167"/>
      <c r="E314" s="167"/>
      <c r="F314" s="167"/>
      <c r="G314" s="242"/>
      <c r="H314" s="167"/>
    </row>
    <row r="315" spans="1:8" x14ac:dyDescent="0.25">
      <c r="A315" s="137">
        <f>A313+1</f>
        <v>298</v>
      </c>
      <c r="B315" s="289" t="s">
        <v>767</v>
      </c>
      <c r="C315" s="280"/>
      <c r="D315" s="139" t="s">
        <v>127</v>
      </c>
      <c r="E315" s="139" t="s">
        <v>6</v>
      </c>
      <c r="F315" s="139">
        <v>1</v>
      </c>
      <c r="G315" s="240"/>
      <c r="H315" s="141">
        <f t="shared" si="22"/>
        <v>0</v>
      </c>
    </row>
    <row r="316" spans="1:8" x14ac:dyDescent="0.25">
      <c r="A316" s="155">
        <f t="shared" si="23"/>
        <v>299</v>
      </c>
      <c r="B316" s="300"/>
      <c r="C316" s="286"/>
      <c r="D316" s="139" t="s">
        <v>132</v>
      </c>
      <c r="E316" s="139" t="s">
        <v>6</v>
      </c>
      <c r="F316" s="139">
        <v>1</v>
      </c>
      <c r="G316" s="240"/>
      <c r="H316" s="141">
        <f t="shared" si="22"/>
        <v>0</v>
      </c>
    </row>
    <row r="317" spans="1:8" x14ac:dyDescent="0.25">
      <c r="A317" s="155">
        <f t="shared" si="23"/>
        <v>300</v>
      </c>
      <c r="B317" s="290"/>
      <c r="C317" s="281"/>
      <c r="D317" s="139" t="s">
        <v>128</v>
      </c>
      <c r="E317" s="139" t="s">
        <v>6</v>
      </c>
      <c r="F317" s="139">
        <v>1</v>
      </c>
      <c r="G317" s="240"/>
      <c r="H317" s="141">
        <f t="shared" si="22"/>
        <v>0</v>
      </c>
    </row>
    <row r="318" spans="1:8" x14ac:dyDescent="0.25">
      <c r="A318" s="155">
        <f t="shared" si="23"/>
        <v>301</v>
      </c>
      <c r="B318" s="289" t="s">
        <v>768</v>
      </c>
      <c r="C318" s="280"/>
      <c r="D318" s="139" t="s">
        <v>127</v>
      </c>
      <c r="E318" s="139" t="s">
        <v>6</v>
      </c>
      <c r="F318" s="139">
        <v>4</v>
      </c>
      <c r="G318" s="240"/>
      <c r="H318" s="141">
        <f t="shared" si="22"/>
        <v>0</v>
      </c>
    </row>
    <row r="319" spans="1:8" x14ac:dyDescent="0.25">
      <c r="A319" s="155">
        <f t="shared" si="23"/>
        <v>302</v>
      </c>
      <c r="B319" s="300"/>
      <c r="C319" s="286"/>
      <c r="D319" s="139" t="s">
        <v>132</v>
      </c>
      <c r="E319" s="139" t="s">
        <v>6</v>
      </c>
      <c r="F319" s="139">
        <v>1</v>
      </c>
      <c r="G319" s="240"/>
      <c r="H319" s="141">
        <f t="shared" si="22"/>
        <v>0</v>
      </c>
    </row>
    <row r="320" spans="1:8" x14ac:dyDescent="0.25">
      <c r="A320" s="155">
        <f t="shared" si="23"/>
        <v>303</v>
      </c>
      <c r="B320" s="290"/>
      <c r="C320" s="281"/>
      <c r="D320" s="139" t="s">
        <v>128</v>
      </c>
      <c r="E320" s="139" t="s">
        <v>6</v>
      </c>
      <c r="F320" s="139">
        <v>1</v>
      </c>
      <c r="G320" s="240"/>
      <c r="H320" s="141">
        <f t="shared" si="22"/>
        <v>0</v>
      </c>
    </row>
    <row r="321" spans="1:8" x14ac:dyDescent="0.25">
      <c r="A321" s="155">
        <f t="shared" si="23"/>
        <v>304</v>
      </c>
      <c r="B321" s="159" t="s">
        <v>769</v>
      </c>
      <c r="C321" s="157"/>
      <c r="D321" s="139" t="s">
        <v>159</v>
      </c>
      <c r="E321" s="139" t="s">
        <v>6</v>
      </c>
      <c r="F321" s="139">
        <v>1</v>
      </c>
      <c r="G321" s="240"/>
      <c r="H321" s="141">
        <f t="shared" si="22"/>
        <v>0</v>
      </c>
    </row>
    <row r="322" spans="1:8" x14ac:dyDescent="0.25">
      <c r="A322" s="155">
        <f t="shared" si="23"/>
        <v>305</v>
      </c>
      <c r="B322" s="159" t="s">
        <v>770</v>
      </c>
      <c r="C322" s="157"/>
      <c r="D322" s="139" t="s">
        <v>159</v>
      </c>
      <c r="E322" s="139" t="s">
        <v>6</v>
      </c>
      <c r="F322" s="139">
        <v>4</v>
      </c>
      <c r="G322" s="240"/>
      <c r="H322" s="141">
        <f t="shared" si="22"/>
        <v>0</v>
      </c>
    </row>
    <row r="323" spans="1:8" x14ac:dyDescent="0.25">
      <c r="A323" s="155">
        <f t="shared" si="23"/>
        <v>306</v>
      </c>
      <c r="B323" s="159" t="s">
        <v>771</v>
      </c>
      <c r="C323" s="157"/>
      <c r="D323" s="139" t="s">
        <v>163</v>
      </c>
      <c r="E323" s="139" t="s">
        <v>6</v>
      </c>
      <c r="F323" s="139">
        <v>1</v>
      </c>
      <c r="G323" s="240"/>
      <c r="H323" s="141">
        <f t="shared" si="22"/>
        <v>0</v>
      </c>
    </row>
    <row r="324" spans="1:8" s="181" customFormat="1" x14ac:dyDescent="0.25">
      <c r="A324" s="177">
        <f t="shared" si="23"/>
        <v>307</v>
      </c>
      <c r="B324" s="178" t="s">
        <v>772</v>
      </c>
      <c r="C324" s="179"/>
      <c r="D324" s="172" t="s">
        <v>163</v>
      </c>
      <c r="E324" s="172" t="s">
        <v>6</v>
      </c>
      <c r="F324" s="172">
        <v>1</v>
      </c>
      <c r="G324" s="243"/>
      <c r="H324" s="180">
        <f t="shared" ref="H324" si="24">SUM(F324*G324)</f>
        <v>0</v>
      </c>
    </row>
    <row r="325" spans="1:8" s="181" customFormat="1" x14ac:dyDescent="0.25">
      <c r="A325" s="177">
        <f t="shared" si="23"/>
        <v>308</v>
      </c>
      <c r="B325" s="178" t="s">
        <v>877</v>
      </c>
      <c r="C325" s="179"/>
      <c r="D325" s="172" t="s">
        <v>163</v>
      </c>
      <c r="E325" s="172" t="s">
        <v>6</v>
      </c>
      <c r="F325" s="172">
        <v>1</v>
      </c>
      <c r="G325" s="243"/>
      <c r="H325" s="180">
        <f t="shared" si="22"/>
        <v>0</v>
      </c>
    </row>
    <row r="326" spans="1:8" s="181" customFormat="1" x14ac:dyDescent="0.25">
      <c r="A326" s="177">
        <f t="shared" si="23"/>
        <v>309</v>
      </c>
      <c r="B326" s="178" t="s">
        <v>772</v>
      </c>
      <c r="C326" s="179"/>
      <c r="D326" s="172" t="s">
        <v>871</v>
      </c>
      <c r="E326" s="172" t="s">
        <v>6</v>
      </c>
      <c r="F326" s="172">
        <v>1</v>
      </c>
      <c r="G326" s="243"/>
      <c r="H326" s="180">
        <f t="shared" ref="H326" si="25">SUM(F326*G326)</f>
        <v>0</v>
      </c>
    </row>
    <row r="327" spans="1:8" s="181" customFormat="1" x14ac:dyDescent="0.25">
      <c r="A327" s="177">
        <f t="shared" si="23"/>
        <v>310</v>
      </c>
      <c r="B327" s="178" t="s">
        <v>877</v>
      </c>
      <c r="C327" s="179"/>
      <c r="D327" s="172" t="s">
        <v>871</v>
      </c>
      <c r="E327" s="172" t="s">
        <v>6</v>
      </c>
      <c r="F327" s="172">
        <v>1</v>
      </c>
      <c r="G327" s="243"/>
      <c r="H327" s="180">
        <f t="shared" ref="H327" si="26">SUM(F327*G327)</f>
        <v>0</v>
      </c>
    </row>
    <row r="328" spans="1:8" s="181" customFormat="1" x14ac:dyDescent="0.25">
      <c r="A328" s="177">
        <f t="shared" si="23"/>
        <v>311</v>
      </c>
      <c r="B328" s="311" t="s">
        <v>773</v>
      </c>
      <c r="C328" s="306"/>
      <c r="D328" s="172" t="s">
        <v>132</v>
      </c>
      <c r="E328" s="172" t="s">
        <v>6</v>
      </c>
      <c r="F328" s="172">
        <v>1</v>
      </c>
      <c r="G328" s="243"/>
      <c r="H328" s="180">
        <f t="shared" si="22"/>
        <v>0</v>
      </c>
    </row>
    <row r="329" spans="1:8" s="181" customFormat="1" x14ac:dyDescent="0.25">
      <c r="A329" s="177">
        <f t="shared" si="23"/>
        <v>312</v>
      </c>
      <c r="B329" s="312"/>
      <c r="C329" s="307"/>
      <c r="D329" s="172" t="s">
        <v>128</v>
      </c>
      <c r="E329" s="172" t="s">
        <v>6</v>
      </c>
      <c r="F329" s="172">
        <v>1</v>
      </c>
      <c r="G329" s="243"/>
      <c r="H329" s="180">
        <f t="shared" si="22"/>
        <v>0</v>
      </c>
    </row>
    <row r="330" spans="1:8" s="181" customFormat="1" x14ac:dyDescent="0.25">
      <c r="A330" s="177">
        <f t="shared" si="23"/>
        <v>313</v>
      </c>
      <c r="B330" s="311" t="s">
        <v>774</v>
      </c>
      <c r="C330" s="306"/>
      <c r="D330" s="172" t="s">
        <v>132</v>
      </c>
      <c r="E330" s="172" t="s">
        <v>6</v>
      </c>
      <c r="F330" s="172">
        <v>1</v>
      </c>
      <c r="G330" s="243"/>
      <c r="H330" s="180">
        <f t="shared" si="22"/>
        <v>0</v>
      </c>
    </row>
    <row r="331" spans="1:8" s="181" customFormat="1" x14ac:dyDescent="0.25">
      <c r="A331" s="177">
        <f>A330+1</f>
        <v>314</v>
      </c>
      <c r="B331" s="312"/>
      <c r="C331" s="307"/>
      <c r="D331" s="172" t="s">
        <v>128</v>
      </c>
      <c r="E331" s="172" t="s">
        <v>6</v>
      </c>
      <c r="F331" s="172">
        <v>1</v>
      </c>
      <c r="G331" s="243"/>
      <c r="H331" s="180">
        <f t="shared" si="22"/>
        <v>0</v>
      </c>
    </row>
    <row r="332" spans="1:8" s="181" customFormat="1" x14ac:dyDescent="0.25">
      <c r="A332" s="177">
        <f t="shared" si="23"/>
        <v>315</v>
      </c>
      <c r="B332" s="178" t="s">
        <v>775</v>
      </c>
      <c r="C332" s="179"/>
      <c r="D332" s="172" t="s">
        <v>163</v>
      </c>
      <c r="E332" s="172" t="s">
        <v>6</v>
      </c>
      <c r="F332" s="172">
        <v>1</v>
      </c>
      <c r="G332" s="243"/>
      <c r="H332" s="180">
        <f t="shared" si="22"/>
        <v>0</v>
      </c>
    </row>
    <row r="333" spans="1:8" s="181" customFormat="1" x14ac:dyDescent="0.25">
      <c r="A333" s="177">
        <f t="shared" si="23"/>
        <v>316</v>
      </c>
      <c r="B333" s="178" t="s">
        <v>878</v>
      </c>
      <c r="C333" s="179"/>
      <c r="D333" s="172" t="s">
        <v>163</v>
      </c>
      <c r="E333" s="172" t="s">
        <v>6</v>
      </c>
      <c r="F333" s="172">
        <v>20</v>
      </c>
      <c r="G333" s="243"/>
      <c r="H333" s="180">
        <f t="shared" ref="H333" si="27">SUM(F333*G333)</f>
        <v>0</v>
      </c>
    </row>
    <row r="334" spans="1:8" s="181" customFormat="1" x14ac:dyDescent="0.25">
      <c r="A334" s="177">
        <f t="shared" si="23"/>
        <v>317</v>
      </c>
      <c r="B334" s="178" t="s">
        <v>879</v>
      </c>
      <c r="C334" s="179"/>
      <c r="D334" s="172" t="s">
        <v>163</v>
      </c>
      <c r="E334" s="172" t="s">
        <v>6</v>
      </c>
      <c r="F334" s="172">
        <v>20</v>
      </c>
      <c r="G334" s="243"/>
      <c r="H334" s="180">
        <f t="shared" ref="H334:H335" si="28">SUM(F334*G334)</f>
        <v>0</v>
      </c>
    </row>
    <row r="335" spans="1:8" s="181" customFormat="1" x14ac:dyDescent="0.25">
      <c r="A335" s="177">
        <f t="shared" si="23"/>
        <v>318</v>
      </c>
      <c r="B335" s="178" t="s">
        <v>880</v>
      </c>
      <c r="C335" s="179"/>
      <c r="D335" s="172" t="s">
        <v>871</v>
      </c>
      <c r="E335" s="172" t="s">
        <v>6</v>
      </c>
      <c r="F335" s="172">
        <v>5</v>
      </c>
      <c r="G335" s="243"/>
      <c r="H335" s="180">
        <f t="shared" si="28"/>
        <v>0</v>
      </c>
    </row>
    <row r="336" spans="1:8" s="181" customFormat="1" x14ac:dyDescent="0.25">
      <c r="A336" s="177">
        <f t="shared" si="23"/>
        <v>319</v>
      </c>
      <c r="B336" s="178" t="s">
        <v>881</v>
      </c>
      <c r="C336" s="179"/>
      <c r="D336" s="172" t="s">
        <v>871</v>
      </c>
      <c r="E336" s="172" t="s">
        <v>6</v>
      </c>
      <c r="F336" s="172">
        <v>5</v>
      </c>
      <c r="G336" s="243"/>
      <c r="H336" s="180">
        <f t="shared" si="22"/>
        <v>0</v>
      </c>
    </row>
    <row r="337" spans="1:8" s="181" customFormat="1" x14ac:dyDescent="0.25">
      <c r="A337" s="177">
        <f t="shared" si="23"/>
        <v>320</v>
      </c>
      <c r="B337" s="289" t="s">
        <v>776</v>
      </c>
      <c r="C337" s="280"/>
      <c r="D337" s="172" t="s">
        <v>164</v>
      </c>
      <c r="E337" s="172" t="s">
        <v>6</v>
      </c>
      <c r="F337" s="172">
        <v>1</v>
      </c>
      <c r="G337" s="243"/>
      <c r="H337" s="180">
        <f t="shared" si="22"/>
        <v>0</v>
      </c>
    </row>
    <row r="338" spans="1:8" x14ac:dyDescent="0.25">
      <c r="A338" s="155">
        <f t="shared" si="23"/>
        <v>321</v>
      </c>
      <c r="B338" s="290"/>
      <c r="C338" s="281"/>
      <c r="D338" s="139" t="s">
        <v>144</v>
      </c>
      <c r="E338" s="139" t="s">
        <v>6</v>
      </c>
      <c r="F338" s="139">
        <v>1</v>
      </c>
      <c r="G338" s="240"/>
      <c r="H338" s="141">
        <f t="shared" si="22"/>
        <v>0</v>
      </c>
    </row>
    <row r="339" spans="1:8" x14ac:dyDescent="0.25">
      <c r="A339" s="155">
        <f t="shared" si="23"/>
        <v>322</v>
      </c>
      <c r="B339" s="289" t="s">
        <v>777</v>
      </c>
      <c r="C339" s="280"/>
      <c r="D339" s="139" t="s">
        <v>164</v>
      </c>
      <c r="E339" s="139" t="s">
        <v>6</v>
      </c>
      <c r="F339" s="139">
        <v>1</v>
      </c>
      <c r="G339" s="240"/>
      <c r="H339" s="141">
        <f t="shared" si="22"/>
        <v>0</v>
      </c>
    </row>
    <row r="340" spans="1:8" ht="15.75" thickBot="1" x14ac:dyDescent="0.3">
      <c r="A340" s="155">
        <f t="shared" si="23"/>
        <v>323</v>
      </c>
      <c r="B340" s="290"/>
      <c r="C340" s="281"/>
      <c r="D340" s="139" t="s">
        <v>144</v>
      </c>
      <c r="E340" s="139" t="s">
        <v>6</v>
      </c>
      <c r="F340" s="139">
        <v>2</v>
      </c>
      <c r="G340" s="240"/>
      <c r="H340" s="141">
        <f t="shared" si="22"/>
        <v>0</v>
      </c>
    </row>
    <row r="341" spans="1:8" ht="45" customHeight="1" x14ac:dyDescent="0.25">
      <c r="A341" s="304" t="s">
        <v>7</v>
      </c>
      <c r="B341" s="301" t="s">
        <v>165</v>
      </c>
      <c r="C341" s="278" t="s">
        <v>310</v>
      </c>
      <c r="D341" s="284" t="s">
        <v>105</v>
      </c>
      <c r="E341" s="284" t="s">
        <v>2</v>
      </c>
      <c r="F341" s="276" t="s">
        <v>108</v>
      </c>
      <c r="G341" s="277"/>
      <c r="H341" s="128" t="s">
        <v>3</v>
      </c>
    </row>
    <row r="342" spans="1:8" ht="15.75" thickBot="1" x14ac:dyDescent="0.3">
      <c r="A342" s="305"/>
      <c r="B342" s="302"/>
      <c r="C342" s="279"/>
      <c r="D342" s="285"/>
      <c r="E342" s="285"/>
      <c r="F342" s="130" t="s">
        <v>1</v>
      </c>
      <c r="G342" s="130" t="s">
        <v>593</v>
      </c>
      <c r="H342" s="131">
        <f>SUM(H343:H354)</f>
        <v>0</v>
      </c>
    </row>
    <row r="343" spans="1:8" x14ac:dyDescent="0.25">
      <c r="A343" s="155">
        <f>A340+1</f>
        <v>324</v>
      </c>
      <c r="B343" s="315" t="s">
        <v>778</v>
      </c>
      <c r="C343" s="288"/>
      <c r="D343" s="139" t="s">
        <v>127</v>
      </c>
      <c r="E343" s="139" t="s">
        <v>6</v>
      </c>
      <c r="F343" s="139">
        <v>1</v>
      </c>
      <c r="G343" s="240"/>
      <c r="H343" s="141">
        <f t="shared" ref="H343:H354" si="29">SUM(F343*G343)</f>
        <v>0</v>
      </c>
    </row>
    <row r="344" spans="1:8" x14ac:dyDescent="0.25">
      <c r="A344" s="155">
        <f>A343+1</f>
        <v>325</v>
      </c>
      <c r="B344" s="300"/>
      <c r="C344" s="286"/>
      <c r="D344" s="139" t="s">
        <v>128</v>
      </c>
      <c r="E344" s="139" t="s">
        <v>6</v>
      </c>
      <c r="F344" s="139">
        <v>1</v>
      </c>
      <c r="G344" s="240"/>
      <c r="H344" s="141">
        <f t="shared" si="29"/>
        <v>0</v>
      </c>
    </row>
    <row r="345" spans="1:8" x14ac:dyDescent="0.25">
      <c r="A345" s="155">
        <f t="shared" ref="A345:A354" si="30">A344+1</f>
        <v>326</v>
      </c>
      <c r="B345" s="289" t="s">
        <v>779</v>
      </c>
      <c r="C345" s="280"/>
      <c r="D345" s="139" t="s">
        <v>127</v>
      </c>
      <c r="E345" s="139" t="s">
        <v>6</v>
      </c>
      <c r="F345" s="139">
        <v>2</v>
      </c>
      <c r="G345" s="240"/>
      <c r="H345" s="141">
        <f t="shared" si="29"/>
        <v>0</v>
      </c>
    </row>
    <row r="346" spans="1:8" x14ac:dyDescent="0.25">
      <c r="A346" s="155">
        <f t="shared" si="30"/>
        <v>327</v>
      </c>
      <c r="B346" s="290"/>
      <c r="C346" s="281"/>
      <c r="D346" s="139" t="s">
        <v>128</v>
      </c>
      <c r="E346" s="139" t="s">
        <v>6</v>
      </c>
      <c r="F346" s="139">
        <v>1</v>
      </c>
      <c r="G346" s="240"/>
      <c r="H346" s="141">
        <f t="shared" si="29"/>
        <v>0</v>
      </c>
    </row>
    <row r="347" spans="1:8" x14ac:dyDescent="0.25">
      <c r="A347" s="155">
        <f t="shared" si="30"/>
        <v>328</v>
      </c>
      <c r="B347" s="300" t="s">
        <v>780</v>
      </c>
      <c r="C347" s="286"/>
      <c r="D347" s="139" t="s">
        <v>127</v>
      </c>
      <c r="E347" s="139" t="s">
        <v>6</v>
      </c>
      <c r="F347" s="139">
        <v>4</v>
      </c>
      <c r="G347" s="240"/>
      <c r="H347" s="141">
        <f t="shared" si="29"/>
        <v>0</v>
      </c>
    </row>
    <row r="348" spans="1:8" x14ac:dyDescent="0.25">
      <c r="A348" s="155">
        <f t="shared" si="30"/>
        <v>329</v>
      </c>
      <c r="B348" s="290"/>
      <c r="C348" s="281"/>
      <c r="D348" s="139" t="s">
        <v>128</v>
      </c>
      <c r="E348" s="139" t="s">
        <v>6</v>
      </c>
      <c r="F348" s="139">
        <v>1</v>
      </c>
      <c r="G348" s="240"/>
      <c r="H348" s="141">
        <f t="shared" si="29"/>
        <v>0</v>
      </c>
    </row>
    <row r="349" spans="1:8" x14ac:dyDescent="0.25">
      <c r="A349" s="155">
        <f t="shared" si="30"/>
        <v>330</v>
      </c>
      <c r="B349" s="182" t="s">
        <v>781</v>
      </c>
      <c r="C349" s="140"/>
      <c r="D349" s="139" t="s">
        <v>116</v>
      </c>
      <c r="E349" s="139" t="s">
        <v>6</v>
      </c>
      <c r="F349" s="139">
        <v>1</v>
      </c>
      <c r="G349" s="240"/>
      <c r="H349" s="141">
        <f t="shared" si="29"/>
        <v>0</v>
      </c>
    </row>
    <row r="350" spans="1:8" x14ac:dyDescent="0.25">
      <c r="A350" s="155">
        <f t="shared" si="30"/>
        <v>331</v>
      </c>
      <c r="B350" s="182" t="s">
        <v>782</v>
      </c>
      <c r="C350" s="140"/>
      <c r="D350" s="139" t="s">
        <v>116</v>
      </c>
      <c r="E350" s="139" t="s">
        <v>6</v>
      </c>
      <c r="F350" s="139">
        <v>1</v>
      </c>
      <c r="G350" s="240"/>
      <c r="H350" s="141">
        <f t="shared" si="29"/>
        <v>0</v>
      </c>
    </row>
    <row r="351" spans="1:8" x14ac:dyDescent="0.25">
      <c r="A351" s="155">
        <f t="shared" si="30"/>
        <v>332</v>
      </c>
      <c r="B351" s="182" t="s">
        <v>783</v>
      </c>
      <c r="C351" s="140"/>
      <c r="D351" s="139" t="s">
        <v>116</v>
      </c>
      <c r="E351" s="139" t="s">
        <v>6</v>
      </c>
      <c r="F351" s="139">
        <v>1</v>
      </c>
      <c r="G351" s="240"/>
      <c r="H351" s="141">
        <f t="shared" si="29"/>
        <v>0</v>
      </c>
    </row>
    <row r="352" spans="1:8" x14ac:dyDescent="0.25">
      <c r="A352" s="155">
        <f t="shared" si="30"/>
        <v>333</v>
      </c>
      <c r="B352" s="182" t="s">
        <v>784</v>
      </c>
      <c r="C352" s="140"/>
      <c r="D352" s="139" t="s">
        <v>120</v>
      </c>
      <c r="E352" s="139" t="s">
        <v>6</v>
      </c>
      <c r="F352" s="139">
        <v>1</v>
      </c>
      <c r="G352" s="240"/>
      <c r="H352" s="141">
        <f t="shared" si="29"/>
        <v>0</v>
      </c>
    </row>
    <row r="353" spans="1:8" x14ac:dyDescent="0.25">
      <c r="A353" s="155">
        <f t="shared" si="30"/>
        <v>334</v>
      </c>
      <c r="B353" s="182" t="s">
        <v>785</v>
      </c>
      <c r="C353" s="140"/>
      <c r="D353" s="139" t="s">
        <v>120</v>
      </c>
      <c r="E353" s="139" t="s">
        <v>6</v>
      </c>
      <c r="F353" s="139">
        <v>1</v>
      </c>
      <c r="G353" s="240"/>
      <c r="H353" s="141">
        <f t="shared" si="29"/>
        <v>0</v>
      </c>
    </row>
    <row r="354" spans="1:8" ht="15.75" thickBot="1" x14ac:dyDescent="0.3">
      <c r="A354" s="155">
        <f t="shared" si="30"/>
        <v>335</v>
      </c>
      <c r="B354" s="182" t="s">
        <v>786</v>
      </c>
      <c r="C354" s="140"/>
      <c r="D354" s="139" t="s">
        <v>120</v>
      </c>
      <c r="E354" s="139" t="s">
        <v>6</v>
      </c>
      <c r="F354" s="139">
        <v>1</v>
      </c>
      <c r="G354" s="240"/>
      <c r="H354" s="141">
        <f t="shared" si="29"/>
        <v>0</v>
      </c>
    </row>
    <row r="355" spans="1:8" ht="45" customHeight="1" x14ac:dyDescent="0.25">
      <c r="A355" s="304" t="s">
        <v>7</v>
      </c>
      <c r="B355" s="301" t="s">
        <v>167</v>
      </c>
      <c r="C355" s="278" t="s">
        <v>310</v>
      </c>
      <c r="D355" s="284" t="s">
        <v>105</v>
      </c>
      <c r="E355" s="284" t="s">
        <v>2</v>
      </c>
      <c r="F355" s="276" t="s">
        <v>108</v>
      </c>
      <c r="G355" s="277"/>
      <c r="H355" s="128" t="s">
        <v>3</v>
      </c>
    </row>
    <row r="356" spans="1:8" ht="15.75" thickBot="1" x14ac:dyDescent="0.3">
      <c r="A356" s="305"/>
      <c r="B356" s="302"/>
      <c r="C356" s="279"/>
      <c r="D356" s="285"/>
      <c r="E356" s="285"/>
      <c r="F356" s="130" t="s">
        <v>1</v>
      </c>
      <c r="G356" s="130" t="s">
        <v>593</v>
      </c>
      <c r="H356" s="131">
        <f>SUM(H357:H422)</f>
        <v>0</v>
      </c>
    </row>
    <row r="357" spans="1:8" x14ac:dyDescent="0.25">
      <c r="A357" s="155">
        <f>A354+1</f>
        <v>336</v>
      </c>
      <c r="B357" s="315" t="s">
        <v>787</v>
      </c>
      <c r="C357" s="288"/>
      <c r="D357" s="139" t="s">
        <v>116</v>
      </c>
      <c r="E357" s="139" t="s">
        <v>6</v>
      </c>
      <c r="F357" s="139">
        <v>1</v>
      </c>
      <c r="G357" s="240"/>
      <c r="H357" s="141">
        <f t="shared" ref="H357:H388" si="31">SUM(F357*G357)</f>
        <v>0</v>
      </c>
    </row>
    <row r="358" spans="1:8" x14ac:dyDescent="0.25">
      <c r="A358" s="155">
        <f>A357+1</f>
        <v>337</v>
      </c>
      <c r="B358" s="300"/>
      <c r="C358" s="286"/>
      <c r="D358" s="139" t="s">
        <v>117</v>
      </c>
      <c r="E358" s="139" t="s">
        <v>6</v>
      </c>
      <c r="F358" s="139">
        <v>1</v>
      </c>
      <c r="G358" s="240"/>
      <c r="H358" s="141">
        <f t="shared" si="31"/>
        <v>0</v>
      </c>
    </row>
    <row r="359" spans="1:8" x14ac:dyDescent="0.25">
      <c r="A359" s="155">
        <f t="shared" ref="A359:A422" si="32">A358+1</f>
        <v>338</v>
      </c>
      <c r="B359" s="289" t="s">
        <v>788</v>
      </c>
      <c r="C359" s="280"/>
      <c r="D359" s="139" t="s">
        <v>116</v>
      </c>
      <c r="E359" s="139" t="s">
        <v>6</v>
      </c>
      <c r="F359" s="139">
        <v>16</v>
      </c>
      <c r="G359" s="240"/>
      <c r="H359" s="141">
        <f t="shared" si="31"/>
        <v>0</v>
      </c>
    </row>
    <row r="360" spans="1:8" x14ac:dyDescent="0.25">
      <c r="A360" s="155">
        <f t="shared" si="32"/>
        <v>339</v>
      </c>
      <c r="B360" s="290"/>
      <c r="C360" s="281"/>
      <c r="D360" s="139" t="s">
        <v>117</v>
      </c>
      <c r="E360" s="139" t="s">
        <v>6</v>
      </c>
      <c r="F360" s="139">
        <v>1</v>
      </c>
      <c r="G360" s="240"/>
      <c r="H360" s="141">
        <f t="shared" si="31"/>
        <v>0</v>
      </c>
    </row>
    <row r="361" spans="1:8" x14ac:dyDescent="0.25">
      <c r="A361" s="155">
        <f t="shared" si="32"/>
        <v>340</v>
      </c>
      <c r="B361" s="300" t="s">
        <v>789</v>
      </c>
      <c r="C361" s="286"/>
      <c r="D361" s="139" t="s">
        <v>116</v>
      </c>
      <c r="E361" s="139" t="s">
        <v>6</v>
      </c>
      <c r="F361" s="139">
        <v>1</v>
      </c>
      <c r="G361" s="240"/>
      <c r="H361" s="141">
        <f t="shared" si="31"/>
        <v>0</v>
      </c>
    </row>
    <row r="362" spans="1:8" x14ac:dyDescent="0.25">
      <c r="A362" s="155">
        <f t="shared" si="32"/>
        <v>341</v>
      </c>
      <c r="B362" s="290"/>
      <c r="C362" s="281"/>
      <c r="D362" s="139" t="s">
        <v>117</v>
      </c>
      <c r="E362" s="139" t="s">
        <v>6</v>
      </c>
      <c r="F362" s="139">
        <v>1</v>
      </c>
      <c r="G362" s="240"/>
      <c r="H362" s="141">
        <f t="shared" si="31"/>
        <v>0</v>
      </c>
    </row>
    <row r="363" spans="1:8" x14ac:dyDescent="0.25">
      <c r="A363" s="155">
        <f t="shared" si="32"/>
        <v>342</v>
      </c>
      <c r="B363" s="182" t="s">
        <v>790</v>
      </c>
      <c r="C363" s="140"/>
      <c r="D363" s="139" t="s">
        <v>157</v>
      </c>
      <c r="E363" s="139" t="s">
        <v>6</v>
      </c>
      <c r="F363" s="139">
        <v>1</v>
      </c>
      <c r="G363" s="240"/>
      <c r="H363" s="141">
        <f t="shared" si="31"/>
        <v>0</v>
      </c>
    </row>
    <row r="364" spans="1:8" x14ac:dyDescent="0.25">
      <c r="A364" s="155">
        <f t="shared" si="32"/>
        <v>343</v>
      </c>
      <c r="B364" s="182" t="s">
        <v>791</v>
      </c>
      <c r="C364" s="140"/>
      <c r="D364" s="139" t="s">
        <v>157</v>
      </c>
      <c r="E364" s="139" t="s">
        <v>6</v>
      </c>
      <c r="F364" s="139">
        <v>1</v>
      </c>
      <c r="G364" s="240"/>
      <c r="H364" s="141">
        <f t="shared" si="31"/>
        <v>0</v>
      </c>
    </row>
    <row r="365" spans="1:8" x14ac:dyDescent="0.25">
      <c r="A365" s="155">
        <f t="shared" si="32"/>
        <v>344</v>
      </c>
      <c r="B365" s="182" t="s">
        <v>792</v>
      </c>
      <c r="C365" s="140"/>
      <c r="D365" s="139" t="s">
        <v>157</v>
      </c>
      <c r="E365" s="139" t="s">
        <v>6</v>
      </c>
      <c r="F365" s="139">
        <v>1</v>
      </c>
      <c r="G365" s="240"/>
      <c r="H365" s="141">
        <f t="shared" si="31"/>
        <v>0</v>
      </c>
    </row>
    <row r="366" spans="1:8" x14ac:dyDescent="0.25">
      <c r="A366" s="155">
        <f t="shared" si="32"/>
        <v>345</v>
      </c>
      <c r="B366" s="182" t="s">
        <v>793</v>
      </c>
      <c r="C366" s="140"/>
      <c r="D366" s="139" t="s">
        <v>127</v>
      </c>
      <c r="E366" s="139" t="s">
        <v>6</v>
      </c>
      <c r="F366" s="139">
        <v>1</v>
      </c>
      <c r="G366" s="240"/>
      <c r="H366" s="141">
        <f t="shared" si="31"/>
        <v>0</v>
      </c>
    </row>
    <row r="367" spans="1:8" x14ac:dyDescent="0.25">
      <c r="A367" s="155">
        <f t="shared" si="32"/>
        <v>346</v>
      </c>
      <c r="B367" s="182" t="s">
        <v>794</v>
      </c>
      <c r="C367" s="140"/>
      <c r="D367" s="139" t="s">
        <v>127</v>
      </c>
      <c r="E367" s="139" t="s">
        <v>6</v>
      </c>
      <c r="F367" s="139">
        <v>1</v>
      </c>
      <c r="G367" s="240"/>
      <c r="H367" s="141">
        <f t="shared" si="31"/>
        <v>0</v>
      </c>
    </row>
    <row r="368" spans="1:8" x14ac:dyDescent="0.25">
      <c r="A368" s="155">
        <f t="shared" si="32"/>
        <v>347</v>
      </c>
      <c r="B368" s="182" t="s">
        <v>795</v>
      </c>
      <c r="C368" s="140"/>
      <c r="D368" s="139" t="s">
        <v>127</v>
      </c>
      <c r="E368" s="139" t="s">
        <v>6</v>
      </c>
      <c r="F368" s="139">
        <v>1</v>
      </c>
      <c r="G368" s="240"/>
      <c r="H368" s="141">
        <f t="shared" si="31"/>
        <v>0</v>
      </c>
    </row>
    <row r="369" spans="1:8" x14ac:dyDescent="0.25">
      <c r="A369" s="155">
        <f t="shared" si="32"/>
        <v>348</v>
      </c>
      <c r="B369" s="289" t="s">
        <v>796</v>
      </c>
      <c r="C369" s="280"/>
      <c r="D369" s="139" t="s">
        <v>168</v>
      </c>
      <c r="E369" s="139" t="s">
        <v>6</v>
      </c>
      <c r="F369" s="139">
        <v>1</v>
      </c>
      <c r="G369" s="240"/>
      <c r="H369" s="141">
        <f t="shared" si="31"/>
        <v>0</v>
      </c>
    </row>
    <row r="370" spans="1:8" x14ac:dyDescent="0.25">
      <c r="A370" s="155">
        <f t="shared" si="32"/>
        <v>349</v>
      </c>
      <c r="B370" s="290"/>
      <c r="C370" s="281"/>
      <c r="D370" s="139" t="s">
        <v>164</v>
      </c>
      <c r="E370" s="139" t="s">
        <v>6</v>
      </c>
      <c r="F370" s="139">
        <v>1</v>
      </c>
      <c r="G370" s="240"/>
      <c r="H370" s="141">
        <f t="shared" si="31"/>
        <v>0</v>
      </c>
    </row>
    <row r="371" spans="1:8" x14ac:dyDescent="0.25">
      <c r="A371" s="155">
        <f t="shared" si="32"/>
        <v>350</v>
      </c>
      <c r="B371" s="289" t="s">
        <v>797</v>
      </c>
      <c r="C371" s="280"/>
      <c r="D371" s="139" t="s">
        <v>168</v>
      </c>
      <c r="E371" s="139" t="s">
        <v>6</v>
      </c>
      <c r="F371" s="139">
        <v>5</v>
      </c>
      <c r="G371" s="240"/>
      <c r="H371" s="141">
        <f t="shared" si="31"/>
        <v>0</v>
      </c>
    </row>
    <row r="372" spans="1:8" x14ac:dyDescent="0.25">
      <c r="A372" s="155">
        <f t="shared" si="32"/>
        <v>351</v>
      </c>
      <c r="B372" s="290"/>
      <c r="C372" s="281"/>
      <c r="D372" s="139" t="s">
        <v>164</v>
      </c>
      <c r="E372" s="139" t="s">
        <v>6</v>
      </c>
      <c r="F372" s="139">
        <v>1</v>
      </c>
      <c r="G372" s="240"/>
      <c r="H372" s="141">
        <f t="shared" si="31"/>
        <v>0</v>
      </c>
    </row>
    <row r="373" spans="1:8" x14ac:dyDescent="0.25">
      <c r="A373" s="155">
        <f t="shared" si="32"/>
        <v>352</v>
      </c>
      <c r="B373" s="289" t="s">
        <v>798</v>
      </c>
      <c r="C373" s="280"/>
      <c r="D373" s="139" t="s">
        <v>168</v>
      </c>
      <c r="E373" s="139" t="s">
        <v>6</v>
      </c>
      <c r="F373" s="139">
        <v>1</v>
      </c>
      <c r="G373" s="240"/>
      <c r="H373" s="141">
        <f t="shared" si="31"/>
        <v>0</v>
      </c>
    </row>
    <row r="374" spans="1:8" x14ac:dyDescent="0.25">
      <c r="A374" s="155">
        <f t="shared" si="32"/>
        <v>353</v>
      </c>
      <c r="B374" s="290"/>
      <c r="C374" s="281"/>
      <c r="D374" s="139" t="s">
        <v>164</v>
      </c>
      <c r="E374" s="139" t="s">
        <v>6</v>
      </c>
      <c r="F374" s="139">
        <v>1</v>
      </c>
      <c r="G374" s="240"/>
      <c r="H374" s="141">
        <f t="shared" si="31"/>
        <v>0</v>
      </c>
    </row>
    <row r="375" spans="1:8" x14ac:dyDescent="0.25">
      <c r="A375" s="155">
        <f t="shared" si="32"/>
        <v>354</v>
      </c>
      <c r="B375" s="182" t="s">
        <v>799</v>
      </c>
      <c r="C375" s="140"/>
      <c r="D375" s="139" t="s">
        <v>158</v>
      </c>
      <c r="E375" s="139" t="s">
        <v>6</v>
      </c>
      <c r="F375" s="139">
        <v>1</v>
      </c>
      <c r="G375" s="240"/>
      <c r="H375" s="141">
        <f t="shared" si="31"/>
        <v>0</v>
      </c>
    </row>
    <row r="376" spans="1:8" x14ac:dyDescent="0.25">
      <c r="A376" s="155">
        <f t="shared" si="32"/>
        <v>355</v>
      </c>
      <c r="B376" s="182" t="s">
        <v>800</v>
      </c>
      <c r="C376" s="140"/>
      <c r="D376" s="139" t="s">
        <v>158</v>
      </c>
      <c r="E376" s="139" t="s">
        <v>6</v>
      </c>
      <c r="F376" s="139">
        <v>5</v>
      </c>
      <c r="G376" s="240"/>
      <c r="H376" s="141">
        <f t="shared" si="31"/>
        <v>0</v>
      </c>
    </row>
    <row r="377" spans="1:8" x14ac:dyDescent="0.25">
      <c r="A377" s="155">
        <f t="shared" si="32"/>
        <v>356</v>
      </c>
      <c r="B377" s="182" t="s">
        <v>801</v>
      </c>
      <c r="C377" s="140"/>
      <c r="D377" s="139" t="s">
        <v>158</v>
      </c>
      <c r="E377" s="139" t="s">
        <v>6</v>
      </c>
      <c r="F377" s="139">
        <v>1</v>
      </c>
      <c r="G377" s="240"/>
      <c r="H377" s="141">
        <f t="shared" si="31"/>
        <v>0</v>
      </c>
    </row>
    <row r="378" spans="1:8" x14ac:dyDescent="0.25">
      <c r="A378" s="155">
        <f t="shared" si="32"/>
        <v>357</v>
      </c>
      <c r="B378" s="289" t="s">
        <v>802</v>
      </c>
      <c r="C378" s="280"/>
      <c r="D378" s="139" t="s">
        <v>169</v>
      </c>
      <c r="E378" s="139" t="s">
        <v>6</v>
      </c>
      <c r="F378" s="139">
        <v>1</v>
      </c>
      <c r="G378" s="240"/>
      <c r="H378" s="141">
        <f t="shared" si="31"/>
        <v>0</v>
      </c>
    </row>
    <row r="379" spans="1:8" x14ac:dyDescent="0.25">
      <c r="A379" s="155">
        <f t="shared" si="32"/>
        <v>358</v>
      </c>
      <c r="B379" s="290"/>
      <c r="C379" s="281"/>
      <c r="D379" s="139" t="s">
        <v>170</v>
      </c>
      <c r="E379" s="139" t="s">
        <v>6</v>
      </c>
      <c r="F379" s="139">
        <v>1</v>
      </c>
      <c r="G379" s="240"/>
      <c r="H379" s="141">
        <f t="shared" si="31"/>
        <v>0</v>
      </c>
    </row>
    <row r="380" spans="1:8" x14ac:dyDescent="0.25">
      <c r="A380" s="155">
        <f t="shared" si="32"/>
        <v>359</v>
      </c>
      <c r="B380" s="289" t="s">
        <v>803</v>
      </c>
      <c r="C380" s="280"/>
      <c r="D380" s="139" t="s">
        <v>169</v>
      </c>
      <c r="E380" s="139" t="s">
        <v>6</v>
      </c>
      <c r="F380" s="139">
        <v>5</v>
      </c>
      <c r="G380" s="240"/>
      <c r="H380" s="141">
        <f t="shared" si="31"/>
        <v>0</v>
      </c>
    </row>
    <row r="381" spans="1:8" x14ac:dyDescent="0.25">
      <c r="A381" s="155">
        <f t="shared" si="32"/>
        <v>360</v>
      </c>
      <c r="B381" s="290"/>
      <c r="C381" s="281"/>
      <c r="D381" s="139" t="s">
        <v>170</v>
      </c>
      <c r="E381" s="139" t="s">
        <v>6</v>
      </c>
      <c r="F381" s="139">
        <v>1</v>
      </c>
      <c r="G381" s="240"/>
      <c r="H381" s="141">
        <f t="shared" si="31"/>
        <v>0</v>
      </c>
    </row>
    <row r="382" spans="1:8" x14ac:dyDescent="0.25">
      <c r="A382" s="137">
        <f t="shared" si="32"/>
        <v>361</v>
      </c>
      <c r="B382" s="289" t="s">
        <v>804</v>
      </c>
      <c r="C382" s="280"/>
      <c r="D382" s="139" t="s">
        <v>169</v>
      </c>
      <c r="E382" s="139" t="s">
        <v>6</v>
      </c>
      <c r="F382" s="139">
        <v>1</v>
      </c>
      <c r="G382" s="240"/>
      <c r="H382" s="141">
        <f t="shared" si="31"/>
        <v>0</v>
      </c>
    </row>
    <row r="383" spans="1:8" x14ac:dyDescent="0.25">
      <c r="A383" s="155">
        <f t="shared" si="32"/>
        <v>362</v>
      </c>
      <c r="B383" s="290"/>
      <c r="C383" s="281"/>
      <c r="D383" s="139" t="s">
        <v>170</v>
      </c>
      <c r="E383" s="139" t="s">
        <v>6</v>
      </c>
      <c r="F383" s="139">
        <v>1</v>
      </c>
      <c r="G383" s="240"/>
      <c r="H383" s="141">
        <f t="shared" si="31"/>
        <v>0</v>
      </c>
    </row>
    <row r="384" spans="1:8" x14ac:dyDescent="0.25">
      <c r="A384" s="155">
        <f t="shared" si="32"/>
        <v>363</v>
      </c>
      <c r="B384" s="182" t="s">
        <v>805</v>
      </c>
      <c r="C384" s="140"/>
      <c r="D384" s="139" t="s">
        <v>129</v>
      </c>
      <c r="E384" s="139" t="s">
        <v>6</v>
      </c>
      <c r="F384" s="139">
        <v>1</v>
      </c>
      <c r="G384" s="240"/>
      <c r="H384" s="141">
        <f t="shared" si="31"/>
        <v>0</v>
      </c>
    </row>
    <row r="385" spans="1:8" x14ac:dyDescent="0.25">
      <c r="A385" s="155">
        <f t="shared" si="32"/>
        <v>364</v>
      </c>
      <c r="B385" s="182" t="s">
        <v>806</v>
      </c>
      <c r="C385" s="140"/>
      <c r="D385" s="139" t="s">
        <v>129</v>
      </c>
      <c r="E385" s="139" t="s">
        <v>6</v>
      </c>
      <c r="F385" s="139">
        <v>1</v>
      </c>
      <c r="G385" s="240"/>
      <c r="H385" s="141">
        <f t="shared" si="31"/>
        <v>0</v>
      </c>
    </row>
    <row r="386" spans="1:8" x14ac:dyDescent="0.25">
      <c r="A386" s="155">
        <f t="shared" si="32"/>
        <v>365</v>
      </c>
      <c r="B386" s="182" t="s">
        <v>807</v>
      </c>
      <c r="C386" s="140"/>
      <c r="D386" s="139" t="s">
        <v>129</v>
      </c>
      <c r="E386" s="139" t="s">
        <v>6</v>
      </c>
      <c r="F386" s="139">
        <v>1</v>
      </c>
      <c r="G386" s="240"/>
      <c r="H386" s="141">
        <f t="shared" si="31"/>
        <v>0</v>
      </c>
    </row>
    <row r="387" spans="1:8" x14ac:dyDescent="0.25">
      <c r="A387" s="155">
        <f t="shared" si="32"/>
        <v>366</v>
      </c>
      <c r="B387" s="182" t="s">
        <v>808</v>
      </c>
      <c r="C387" s="140"/>
      <c r="D387" s="139" t="s">
        <v>158</v>
      </c>
      <c r="E387" s="139" t="s">
        <v>6</v>
      </c>
      <c r="F387" s="139">
        <v>1</v>
      </c>
      <c r="G387" s="240"/>
      <c r="H387" s="141">
        <f t="shared" si="31"/>
        <v>0</v>
      </c>
    </row>
    <row r="388" spans="1:8" x14ac:dyDescent="0.25">
      <c r="A388" s="155">
        <f t="shared" si="32"/>
        <v>367</v>
      </c>
      <c r="B388" s="182" t="s">
        <v>809</v>
      </c>
      <c r="C388" s="140"/>
      <c r="D388" s="139" t="s">
        <v>158</v>
      </c>
      <c r="E388" s="139" t="s">
        <v>6</v>
      </c>
      <c r="F388" s="139">
        <v>2</v>
      </c>
      <c r="G388" s="240"/>
      <c r="H388" s="141">
        <f t="shared" si="31"/>
        <v>0</v>
      </c>
    </row>
    <row r="389" spans="1:8" x14ac:dyDescent="0.25">
      <c r="A389" s="155">
        <f t="shared" si="32"/>
        <v>368</v>
      </c>
      <c r="B389" s="182" t="s">
        <v>810</v>
      </c>
      <c r="C389" s="140"/>
      <c r="D389" s="139" t="s">
        <v>158</v>
      </c>
      <c r="E389" s="139" t="s">
        <v>6</v>
      </c>
      <c r="F389" s="139">
        <v>1</v>
      </c>
      <c r="G389" s="240"/>
      <c r="H389" s="141">
        <f t="shared" ref="H389:H420" si="33">SUM(F389*G389)</f>
        <v>0</v>
      </c>
    </row>
    <row r="390" spans="1:8" x14ac:dyDescent="0.25">
      <c r="A390" s="155">
        <f t="shared" si="32"/>
        <v>369</v>
      </c>
      <c r="B390" s="182" t="s">
        <v>811</v>
      </c>
      <c r="C390" s="140"/>
      <c r="D390" s="139" t="s">
        <v>116</v>
      </c>
      <c r="E390" s="139" t="s">
        <v>6</v>
      </c>
      <c r="F390" s="139">
        <v>1</v>
      </c>
      <c r="G390" s="240"/>
      <c r="H390" s="141">
        <f t="shared" si="33"/>
        <v>0</v>
      </c>
    </row>
    <row r="391" spans="1:8" x14ac:dyDescent="0.25">
      <c r="A391" s="155">
        <f t="shared" si="32"/>
        <v>370</v>
      </c>
      <c r="B391" s="182" t="s">
        <v>812</v>
      </c>
      <c r="C391" s="140"/>
      <c r="D391" s="139" t="s">
        <v>116</v>
      </c>
      <c r="E391" s="139" t="s">
        <v>6</v>
      </c>
      <c r="F391" s="139">
        <v>2</v>
      </c>
      <c r="G391" s="240"/>
      <c r="H391" s="141">
        <f t="shared" si="33"/>
        <v>0</v>
      </c>
    </row>
    <row r="392" spans="1:8" x14ac:dyDescent="0.25">
      <c r="A392" s="155">
        <f t="shared" si="32"/>
        <v>371</v>
      </c>
      <c r="B392" s="182" t="s">
        <v>813</v>
      </c>
      <c r="C392" s="140"/>
      <c r="D392" s="139" t="s">
        <v>116</v>
      </c>
      <c r="E392" s="139" t="s">
        <v>6</v>
      </c>
      <c r="F392" s="139">
        <v>1</v>
      </c>
      <c r="G392" s="240"/>
      <c r="H392" s="141">
        <f t="shared" si="33"/>
        <v>0</v>
      </c>
    </row>
    <row r="393" spans="1:8" x14ac:dyDescent="0.25">
      <c r="A393" s="155">
        <f t="shared" si="32"/>
        <v>372</v>
      </c>
      <c r="B393" s="289" t="s">
        <v>814</v>
      </c>
      <c r="C393" s="280"/>
      <c r="D393" s="139" t="s">
        <v>168</v>
      </c>
      <c r="E393" s="139" t="s">
        <v>6</v>
      </c>
      <c r="F393" s="139">
        <v>1</v>
      </c>
      <c r="G393" s="240"/>
      <c r="H393" s="141">
        <f t="shared" si="33"/>
        <v>0</v>
      </c>
    </row>
    <row r="394" spans="1:8" x14ac:dyDescent="0.25">
      <c r="A394" s="155">
        <f t="shared" si="32"/>
        <v>373</v>
      </c>
      <c r="B394" s="300"/>
      <c r="C394" s="286"/>
      <c r="D394" s="139" t="s">
        <v>158</v>
      </c>
      <c r="E394" s="139" t="s">
        <v>6</v>
      </c>
      <c r="F394" s="139">
        <v>1</v>
      </c>
      <c r="G394" s="240"/>
      <c r="H394" s="141">
        <f t="shared" si="33"/>
        <v>0</v>
      </c>
    </row>
    <row r="395" spans="1:8" x14ac:dyDescent="0.25">
      <c r="A395" s="155">
        <f t="shared" si="32"/>
        <v>374</v>
      </c>
      <c r="B395" s="300"/>
      <c r="C395" s="286"/>
      <c r="D395" s="139" t="s">
        <v>116</v>
      </c>
      <c r="E395" s="139" t="s">
        <v>6</v>
      </c>
      <c r="F395" s="139">
        <v>1</v>
      </c>
      <c r="G395" s="240"/>
      <c r="H395" s="141">
        <f t="shared" si="33"/>
        <v>0</v>
      </c>
    </row>
    <row r="396" spans="1:8" x14ac:dyDescent="0.25">
      <c r="A396" s="155">
        <f t="shared" si="32"/>
        <v>375</v>
      </c>
      <c r="B396" s="300"/>
      <c r="C396" s="286"/>
      <c r="D396" s="139" t="s">
        <v>127</v>
      </c>
      <c r="E396" s="139" t="s">
        <v>6</v>
      </c>
      <c r="F396" s="139">
        <v>1</v>
      </c>
      <c r="G396" s="240"/>
      <c r="H396" s="141">
        <f t="shared" si="33"/>
        <v>0</v>
      </c>
    </row>
    <row r="397" spans="1:8" x14ac:dyDescent="0.25">
      <c r="A397" s="155">
        <f t="shared" si="32"/>
        <v>376</v>
      </c>
      <c r="B397" s="300"/>
      <c r="C397" s="286"/>
      <c r="D397" s="139" t="s">
        <v>117</v>
      </c>
      <c r="E397" s="139" t="s">
        <v>6</v>
      </c>
      <c r="F397" s="139">
        <v>1</v>
      </c>
      <c r="G397" s="240"/>
      <c r="H397" s="141">
        <f t="shared" si="33"/>
        <v>0</v>
      </c>
    </row>
    <row r="398" spans="1:8" x14ac:dyDescent="0.25">
      <c r="A398" s="155">
        <f t="shared" si="32"/>
        <v>377</v>
      </c>
      <c r="B398" s="300"/>
      <c r="C398" s="286"/>
      <c r="D398" s="139" t="s">
        <v>132</v>
      </c>
      <c r="E398" s="139" t="s">
        <v>6</v>
      </c>
      <c r="F398" s="139">
        <v>1</v>
      </c>
      <c r="G398" s="240"/>
      <c r="H398" s="141">
        <f t="shared" si="33"/>
        <v>0</v>
      </c>
    </row>
    <row r="399" spans="1:8" x14ac:dyDescent="0.25">
      <c r="A399" s="155">
        <f t="shared" si="32"/>
        <v>378</v>
      </c>
      <c r="B399" s="290"/>
      <c r="C399" s="281"/>
      <c r="D399" s="139" t="s">
        <v>129</v>
      </c>
      <c r="E399" s="139" t="s">
        <v>6</v>
      </c>
      <c r="F399" s="139">
        <v>1</v>
      </c>
      <c r="G399" s="240"/>
      <c r="H399" s="141">
        <f t="shared" si="33"/>
        <v>0</v>
      </c>
    </row>
    <row r="400" spans="1:8" x14ac:dyDescent="0.25">
      <c r="A400" s="155">
        <f t="shared" si="32"/>
        <v>379</v>
      </c>
      <c r="B400" s="289" t="s">
        <v>815</v>
      </c>
      <c r="C400" s="280"/>
      <c r="D400" s="139" t="s">
        <v>168</v>
      </c>
      <c r="E400" s="139" t="s">
        <v>6</v>
      </c>
      <c r="F400" s="139">
        <v>4</v>
      </c>
      <c r="G400" s="240"/>
      <c r="H400" s="141">
        <f t="shared" si="33"/>
        <v>0</v>
      </c>
    </row>
    <row r="401" spans="1:8" x14ac:dyDescent="0.25">
      <c r="A401" s="155">
        <f t="shared" si="32"/>
        <v>380</v>
      </c>
      <c r="B401" s="300"/>
      <c r="C401" s="286"/>
      <c r="D401" s="139" t="s">
        <v>158</v>
      </c>
      <c r="E401" s="139" t="s">
        <v>6</v>
      </c>
      <c r="F401" s="139">
        <v>7</v>
      </c>
      <c r="G401" s="240"/>
      <c r="H401" s="141">
        <f t="shared" si="33"/>
        <v>0</v>
      </c>
    </row>
    <row r="402" spans="1:8" x14ac:dyDescent="0.25">
      <c r="A402" s="155">
        <f t="shared" si="32"/>
        <v>381</v>
      </c>
      <c r="B402" s="300"/>
      <c r="C402" s="286"/>
      <c r="D402" s="139" t="s">
        <v>116</v>
      </c>
      <c r="E402" s="139" t="s">
        <v>6</v>
      </c>
      <c r="F402" s="139">
        <v>4</v>
      </c>
      <c r="G402" s="240"/>
      <c r="H402" s="141">
        <f t="shared" si="33"/>
        <v>0</v>
      </c>
    </row>
    <row r="403" spans="1:8" x14ac:dyDescent="0.25">
      <c r="A403" s="155">
        <f t="shared" si="32"/>
        <v>382</v>
      </c>
      <c r="B403" s="300"/>
      <c r="C403" s="286"/>
      <c r="D403" s="139" t="s">
        <v>127</v>
      </c>
      <c r="E403" s="139" t="s">
        <v>6</v>
      </c>
      <c r="F403" s="139">
        <v>1</v>
      </c>
      <c r="G403" s="240"/>
      <c r="H403" s="141">
        <f t="shared" si="33"/>
        <v>0</v>
      </c>
    </row>
    <row r="404" spans="1:8" x14ac:dyDescent="0.25">
      <c r="A404" s="155">
        <f t="shared" si="32"/>
        <v>383</v>
      </c>
      <c r="B404" s="300"/>
      <c r="C404" s="286"/>
      <c r="D404" s="139" t="s">
        <v>117</v>
      </c>
      <c r="E404" s="139" t="s">
        <v>6</v>
      </c>
      <c r="F404" s="139">
        <v>1</v>
      </c>
      <c r="G404" s="240"/>
      <c r="H404" s="141">
        <f t="shared" si="33"/>
        <v>0</v>
      </c>
    </row>
    <row r="405" spans="1:8" x14ac:dyDescent="0.25">
      <c r="A405" s="155">
        <f t="shared" si="32"/>
        <v>384</v>
      </c>
      <c r="B405" s="300"/>
      <c r="C405" s="286"/>
      <c r="D405" s="139" t="s">
        <v>132</v>
      </c>
      <c r="E405" s="139" t="s">
        <v>6</v>
      </c>
      <c r="F405" s="139">
        <v>1</v>
      </c>
      <c r="G405" s="240"/>
      <c r="H405" s="141">
        <f t="shared" si="33"/>
        <v>0</v>
      </c>
    </row>
    <row r="406" spans="1:8" x14ac:dyDescent="0.25">
      <c r="A406" s="155">
        <f t="shared" si="32"/>
        <v>385</v>
      </c>
      <c r="B406" s="290"/>
      <c r="C406" s="281"/>
      <c r="D406" s="139" t="s">
        <v>129</v>
      </c>
      <c r="E406" s="139" t="s">
        <v>6</v>
      </c>
      <c r="F406" s="139">
        <v>1</v>
      </c>
      <c r="G406" s="240"/>
      <c r="H406" s="141">
        <f t="shared" si="33"/>
        <v>0</v>
      </c>
    </row>
    <row r="407" spans="1:8" x14ac:dyDescent="0.25">
      <c r="A407" s="155">
        <f t="shared" si="32"/>
        <v>386</v>
      </c>
      <c r="B407" s="289" t="s">
        <v>816</v>
      </c>
      <c r="C407" s="280"/>
      <c r="D407" s="139" t="s">
        <v>168</v>
      </c>
      <c r="E407" s="139" t="s">
        <v>6</v>
      </c>
      <c r="F407" s="139">
        <v>1</v>
      </c>
      <c r="G407" s="240"/>
      <c r="H407" s="141">
        <f t="shared" si="33"/>
        <v>0</v>
      </c>
    </row>
    <row r="408" spans="1:8" x14ac:dyDescent="0.25">
      <c r="A408" s="155">
        <f t="shared" si="32"/>
        <v>387</v>
      </c>
      <c r="B408" s="300"/>
      <c r="C408" s="286"/>
      <c r="D408" s="139" t="s">
        <v>158</v>
      </c>
      <c r="E408" s="139" t="s">
        <v>6</v>
      </c>
      <c r="F408" s="139">
        <v>1</v>
      </c>
      <c r="G408" s="240"/>
      <c r="H408" s="141">
        <f t="shared" si="33"/>
        <v>0</v>
      </c>
    </row>
    <row r="409" spans="1:8" x14ac:dyDescent="0.25">
      <c r="A409" s="155">
        <f t="shared" si="32"/>
        <v>388</v>
      </c>
      <c r="B409" s="300"/>
      <c r="C409" s="286"/>
      <c r="D409" s="139" t="s">
        <v>116</v>
      </c>
      <c r="E409" s="139" t="s">
        <v>6</v>
      </c>
      <c r="F409" s="139">
        <v>1</v>
      </c>
      <c r="G409" s="240"/>
      <c r="H409" s="141">
        <f t="shared" si="33"/>
        <v>0</v>
      </c>
    </row>
    <row r="410" spans="1:8" x14ac:dyDescent="0.25">
      <c r="A410" s="155">
        <f t="shared" si="32"/>
        <v>389</v>
      </c>
      <c r="B410" s="300"/>
      <c r="C410" s="286"/>
      <c r="D410" s="139" t="s">
        <v>127</v>
      </c>
      <c r="E410" s="139" t="s">
        <v>6</v>
      </c>
      <c r="F410" s="139">
        <v>1</v>
      </c>
      <c r="G410" s="240"/>
      <c r="H410" s="141">
        <f t="shared" si="33"/>
        <v>0</v>
      </c>
    </row>
    <row r="411" spans="1:8" x14ac:dyDescent="0.25">
      <c r="A411" s="155">
        <f t="shared" si="32"/>
        <v>390</v>
      </c>
      <c r="B411" s="300"/>
      <c r="C411" s="286"/>
      <c r="D411" s="139" t="s">
        <v>117</v>
      </c>
      <c r="E411" s="139" t="s">
        <v>6</v>
      </c>
      <c r="F411" s="139">
        <v>1</v>
      </c>
      <c r="G411" s="240"/>
      <c r="H411" s="141">
        <f t="shared" si="33"/>
        <v>0</v>
      </c>
    </row>
    <row r="412" spans="1:8" x14ac:dyDescent="0.25">
      <c r="A412" s="155">
        <f t="shared" si="32"/>
        <v>391</v>
      </c>
      <c r="B412" s="300"/>
      <c r="C412" s="286"/>
      <c r="D412" s="139" t="s">
        <v>132</v>
      </c>
      <c r="E412" s="139" t="s">
        <v>6</v>
      </c>
      <c r="F412" s="139">
        <v>1</v>
      </c>
      <c r="G412" s="240"/>
      <c r="H412" s="141">
        <f t="shared" si="33"/>
        <v>0</v>
      </c>
    </row>
    <row r="413" spans="1:8" x14ac:dyDescent="0.25">
      <c r="A413" s="155">
        <f t="shared" si="32"/>
        <v>392</v>
      </c>
      <c r="B413" s="290"/>
      <c r="C413" s="281"/>
      <c r="D413" s="139" t="s">
        <v>129</v>
      </c>
      <c r="E413" s="139" t="s">
        <v>6</v>
      </c>
      <c r="F413" s="139">
        <v>1</v>
      </c>
      <c r="G413" s="240"/>
      <c r="H413" s="141">
        <f t="shared" si="33"/>
        <v>0</v>
      </c>
    </row>
    <row r="414" spans="1:8" x14ac:dyDescent="0.25">
      <c r="A414" s="155">
        <f t="shared" si="32"/>
        <v>393</v>
      </c>
      <c r="B414" s="289" t="s">
        <v>817</v>
      </c>
      <c r="C414" s="280"/>
      <c r="D414" s="139" t="s">
        <v>168</v>
      </c>
      <c r="E414" s="139" t="s">
        <v>6</v>
      </c>
      <c r="F414" s="139">
        <v>1</v>
      </c>
      <c r="G414" s="240"/>
      <c r="H414" s="141">
        <f t="shared" si="33"/>
        <v>0</v>
      </c>
    </row>
    <row r="415" spans="1:8" x14ac:dyDescent="0.25">
      <c r="A415" s="155">
        <f t="shared" si="32"/>
        <v>394</v>
      </c>
      <c r="B415" s="290"/>
      <c r="C415" s="281"/>
      <c r="D415" s="139" t="s">
        <v>134</v>
      </c>
      <c r="E415" s="139" t="s">
        <v>6</v>
      </c>
      <c r="F415" s="139">
        <v>1</v>
      </c>
      <c r="G415" s="240"/>
      <c r="H415" s="141">
        <f t="shared" si="33"/>
        <v>0</v>
      </c>
    </row>
    <row r="416" spans="1:8" x14ac:dyDescent="0.25">
      <c r="A416" s="155">
        <f t="shared" si="32"/>
        <v>395</v>
      </c>
      <c r="B416" s="289" t="s">
        <v>818</v>
      </c>
      <c r="C416" s="280"/>
      <c r="D416" s="139" t="s">
        <v>168</v>
      </c>
      <c r="E416" s="139" t="s">
        <v>6</v>
      </c>
      <c r="F416" s="139">
        <v>1</v>
      </c>
      <c r="G416" s="240"/>
      <c r="H416" s="141">
        <f t="shared" si="33"/>
        <v>0</v>
      </c>
    </row>
    <row r="417" spans="1:8" x14ac:dyDescent="0.25">
      <c r="A417" s="155">
        <f t="shared" si="32"/>
        <v>396</v>
      </c>
      <c r="B417" s="290"/>
      <c r="C417" s="281"/>
      <c r="D417" s="139" t="s">
        <v>134</v>
      </c>
      <c r="E417" s="139" t="s">
        <v>6</v>
      </c>
      <c r="F417" s="139">
        <v>1</v>
      </c>
      <c r="G417" s="240"/>
      <c r="H417" s="141">
        <f t="shared" si="33"/>
        <v>0</v>
      </c>
    </row>
    <row r="418" spans="1:8" x14ac:dyDescent="0.25">
      <c r="A418" s="155">
        <f t="shared" si="32"/>
        <v>397</v>
      </c>
      <c r="B418" s="289" t="s">
        <v>819</v>
      </c>
      <c r="C418" s="280"/>
      <c r="D418" s="139" t="s">
        <v>168</v>
      </c>
      <c r="E418" s="139" t="s">
        <v>6</v>
      </c>
      <c r="F418" s="139">
        <v>1</v>
      </c>
      <c r="G418" s="240"/>
      <c r="H418" s="141">
        <f t="shared" si="33"/>
        <v>0</v>
      </c>
    </row>
    <row r="419" spans="1:8" x14ac:dyDescent="0.25">
      <c r="A419" s="155">
        <f t="shared" si="32"/>
        <v>398</v>
      </c>
      <c r="B419" s="290"/>
      <c r="C419" s="281"/>
      <c r="D419" s="139" t="s">
        <v>134</v>
      </c>
      <c r="E419" s="139" t="s">
        <v>6</v>
      </c>
      <c r="F419" s="139">
        <v>1</v>
      </c>
      <c r="G419" s="240"/>
      <c r="H419" s="141">
        <f t="shared" si="33"/>
        <v>0</v>
      </c>
    </row>
    <row r="420" spans="1:8" x14ac:dyDescent="0.25">
      <c r="A420" s="155">
        <f t="shared" si="32"/>
        <v>399</v>
      </c>
      <c r="B420" s="159" t="s">
        <v>820</v>
      </c>
      <c r="C420" s="157"/>
      <c r="D420" s="139" t="s">
        <v>116</v>
      </c>
      <c r="E420" s="139" t="s">
        <v>6</v>
      </c>
      <c r="F420" s="139">
        <v>1</v>
      </c>
      <c r="G420" s="240"/>
      <c r="H420" s="141">
        <f t="shared" si="33"/>
        <v>0</v>
      </c>
    </row>
    <row r="421" spans="1:8" x14ac:dyDescent="0.25">
      <c r="A421" s="155">
        <f t="shared" si="32"/>
        <v>400</v>
      </c>
      <c r="B421" s="159" t="s">
        <v>821</v>
      </c>
      <c r="C421" s="157"/>
      <c r="D421" s="139" t="s">
        <v>116</v>
      </c>
      <c r="E421" s="139" t="s">
        <v>6</v>
      </c>
      <c r="F421" s="139">
        <v>1</v>
      </c>
      <c r="G421" s="240"/>
      <c r="H421" s="141">
        <f t="shared" ref="H421:H422" si="34">SUM(F421*G421)</f>
        <v>0</v>
      </c>
    </row>
    <row r="422" spans="1:8" ht="15.75" thickBot="1" x14ac:dyDescent="0.3">
      <c r="A422" s="155">
        <f t="shared" si="32"/>
        <v>401</v>
      </c>
      <c r="B422" s="159" t="s">
        <v>822</v>
      </c>
      <c r="C422" s="157"/>
      <c r="D422" s="139" t="s">
        <v>116</v>
      </c>
      <c r="E422" s="139" t="s">
        <v>6</v>
      </c>
      <c r="F422" s="139">
        <v>1</v>
      </c>
      <c r="G422" s="240"/>
      <c r="H422" s="141">
        <f t="shared" si="34"/>
        <v>0</v>
      </c>
    </row>
    <row r="423" spans="1:8" ht="45" customHeight="1" x14ac:dyDescent="0.25">
      <c r="A423" s="304" t="s">
        <v>7</v>
      </c>
      <c r="B423" s="301" t="s">
        <v>172</v>
      </c>
      <c r="C423" s="278" t="s">
        <v>310</v>
      </c>
      <c r="D423" s="284" t="s">
        <v>105</v>
      </c>
      <c r="E423" s="284" t="s">
        <v>2</v>
      </c>
      <c r="F423" s="276" t="s">
        <v>108</v>
      </c>
      <c r="G423" s="303"/>
      <c r="H423" s="183" t="s">
        <v>3</v>
      </c>
    </row>
    <row r="424" spans="1:8" ht="15.75" thickBot="1" x14ac:dyDescent="0.3">
      <c r="A424" s="305"/>
      <c r="B424" s="302"/>
      <c r="C424" s="279"/>
      <c r="D424" s="285"/>
      <c r="E424" s="285"/>
      <c r="F424" s="130" t="s">
        <v>1</v>
      </c>
      <c r="G424" s="130" t="s">
        <v>590</v>
      </c>
      <c r="H424" s="131">
        <f>SUM(H425:H431)</f>
        <v>0</v>
      </c>
    </row>
    <row r="425" spans="1:8" x14ac:dyDescent="0.25">
      <c r="A425" s="155">
        <f>A422+1</f>
        <v>402</v>
      </c>
      <c r="B425" s="159" t="s">
        <v>823</v>
      </c>
      <c r="C425" s="157"/>
      <c r="D425" s="139" t="s">
        <v>122</v>
      </c>
      <c r="E425" s="139" t="s">
        <v>6</v>
      </c>
      <c r="F425" s="139">
        <v>2</v>
      </c>
      <c r="G425" s="240"/>
      <c r="H425" s="141">
        <f t="shared" ref="H425:H431" si="35">SUM(F425*G425)</f>
        <v>0</v>
      </c>
    </row>
    <row r="426" spans="1:8" x14ac:dyDescent="0.25">
      <c r="A426" s="155">
        <f>A425+1</f>
        <v>403</v>
      </c>
      <c r="B426" s="159" t="s">
        <v>824</v>
      </c>
      <c r="C426" s="157"/>
      <c r="D426" s="139">
        <v>1250</v>
      </c>
      <c r="E426" s="139" t="s">
        <v>6</v>
      </c>
      <c r="F426" s="139">
        <v>4</v>
      </c>
      <c r="G426" s="240"/>
      <c r="H426" s="141">
        <f t="shared" si="35"/>
        <v>0</v>
      </c>
    </row>
    <row r="427" spans="1:8" x14ac:dyDescent="0.25">
      <c r="A427" s="155">
        <f t="shared" ref="A427:A431" si="36">A426+1</f>
        <v>404</v>
      </c>
      <c r="B427" s="289" t="s">
        <v>825</v>
      </c>
      <c r="C427" s="280"/>
      <c r="D427" s="139" t="s">
        <v>117</v>
      </c>
      <c r="E427" s="139" t="s">
        <v>6</v>
      </c>
      <c r="F427" s="139">
        <v>7</v>
      </c>
      <c r="G427" s="240"/>
      <c r="H427" s="141">
        <f t="shared" si="35"/>
        <v>0</v>
      </c>
    </row>
    <row r="428" spans="1:8" x14ac:dyDescent="0.25">
      <c r="A428" s="155">
        <f t="shared" si="36"/>
        <v>405</v>
      </c>
      <c r="B428" s="290"/>
      <c r="C428" s="281"/>
      <c r="D428" s="139" t="s">
        <v>126</v>
      </c>
      <c r="E428" s="139" t="s">
        <v>6</v>
      </c>
      <c r="F428" s="139">
        <v>2</v>
      </c>
      <c r="G428" s="240"/>
      <c r="H428" s="141">
        <f t="shared" si="35"/>
        <v>0</v>
      </c>
    </row>
    <row r="429" spans="1:8" x14ac:dyDescent="0.25">
      <c r="A429" s="155">
        <f t="shared" si="36"/>
        <v>406</v>
      </c>
      <c r="B429" s="159" t="s">
        <v>826</v>
      </c>
      <c r="C429" s="157"/>
      <c r="D429" s="139" t="s">
        <v>128</v>
      </c>
      <c r="E429" s="139" t="s">
        <v>6</v>
      </c>
      <c r="F429" s="139">
        <v>1</v>
      </c>
      <c r="G429" s="240"/>
      <c r="H429" s="141">
        <f t="shared" si="35"/>
        <v>0</v>
      </c>
    </row>
    <row r="430" spans="1:8" x14ac:dyDescent="0.25">
      <c r="A430" s="155">
        <f t="shared" si="36"/>
        <v>407</v>
      </c>
      <c r="B430" s="159" t="s">
        <v>827</v>
      </c>
      <c r="C430" s="157"/>
      <c r="D430" s="139" t="s">
        <v>112</v>
      </c>
      <c r="E430" s="139" t="s">
        <v>6</v>
      </c>
      <c r="F430" s="139">
        <v>1</v>
      </c>
      <c r="G430" s="240"/>
      <c r="H430" s="141">
        <f t="shared" si="35"/>
        <v>0</v>
      </c>
    </row>
    <row r="431" spans="1:8" ht="15.75" thickBot="1" x14ac:dyDescent="0.3">
      <c r="A431" s="155">
        <f t="shared" si="36"/>
        <v>408</v>
      </c>
      <c r="B431" s="184" t="s">
        <v>828</v>
      </c>
      <c r="C431" s="185"/>
      <c r="D431" s="144" t="s">
        <v>113</v>
      </c>
      <c r="E431" s="144" t="s">
        <v>6</v>
      </c>
      <c r="F431" s="144">
        <v>1</v>
      </c>
      <c r="G431" s="241"/>
      <c r="H431" s="141">
        <f t="shared" si="35"/>
        <v>0</v>
      </c>
    </row>
    <row r="432" spans="1:8" ht="45" customHeight="1" x14ac:dyDescent="0.25">
      <c r="A432" s="304" t="s">
        <v>7</v>
      </c>
      <c r="B432" s="301" t="s">
        <v>171</v>
      </c>
      <c r="C432" s="278" t="s">
        <v>310</v>
      </c>
      <c r="D432" s="284" t="s">
        <v>105</v>
      </c>
      <c r="E432" s="284" t="s">
        <v>2</v>
      </c>
      <c r="F432" s="276" t="s">
        <v>108</v>
      </c>
      <c r="G432" s="303"/>
      <c r="H432" s="183" t="s">
        <v>3</v>
      </c>
    </row>
    <row r="433" spans="1:8" ht="15.75" thickBot="1" x14ac:dyDescent="0.3">
      <c r="A433" s="305"/>
      <c r="B433" s="302"/>
      <c r="C433" s="279"/>
      <c r="D433" s="285"/>
      <c r="E433" s="285"/>
      <c r="F433" s="130" t="s">
        <v>1</v>
      </c>
      <c r="G433" s="130" t="s">
        <v>590</v>
      </c>
      <c r="H433" s="131">
        <f>SUM(H434:H463)</f>
        <v>0</v>
      </c>
    </row>
    <row r="434" spans="1:8" x14ac:dyDescent="0.25">
      <c r="A434" s="155">
        <f>A431+1</f>
        <v>409</v>
      </c>
      <c r="B434" s="315" t="s">
        <v>530</v>
      </c>
      <c r="C434" s="288"/>
      <c r="D434" s="139" t="s">
        <v>246</v>
      </c>
      <c r="E434" s="139" t="s">
        <v>6</v>
      </c>
      <c r="F434" s="139">
        <v>1</v>
      </c>
      <c r="G434" s="236"/>
      <c r="H434" s="141">
        <f t="shared" ref="H434:H463" si="37">SUM(F434*G434)</f>
        <v>0</v>
      </c>
    </row>
    <row r="435" spans="1:8" x14ac:dyDescent="0.25">
      <c r="A435" s="155">
        <f>A434+1</f>
        <v>410</v>
      </c>
      <c r="B435" s="300"/>
      <c r="C435" s="286"/>
      <c r="D435" s="139" t="s">
        <v>528</v>
      </c>
      <c r="E435" s="139" t="s">
        <v>6</v>
      </c>
      <c r="F435" s="139">
        <v>1</v>
      </c>
      <c r="G435" s="236"/>
      <c r="H435" s="141">
        <f t="shared" si="37"/>
        <v>0</v>
      </c>
    </row>
    <row r="436" spans="1:8" x14ac:dyDescent="0.25">
      <c r="A436" s="155">
        <f t="shared" ref="A436:A463" si="38">A435+1</f>
        <v>411</v>
      </c>
      <c r="B436" s="300"/>
      <c r="C436" s="286"/>
      <c r="D436" s="139" t="s">
        <v>529</v>
      </c>
      <c r="E436" s="139" t="s">
        <v>6</v>
      </c>
      <c r="F436" s="139">
        <v>1</v>
      </c>
      <c r="G436" s="236"/>
      <c r="H436" s="141">
        <f t="shared" si="37"/>
        <v>0</v>
      </c>
    </row>
    <row r="437" spans="1:8" x14ac:dyDescent="0.25">
      <c r="A437" s="155">
        <f t="shared" si="38"/>
        <v>412</v>
      </c>
      <c r="B437" s="289" t="s">
        <v>530</v>
      </c>
      <c r="C437" s="280"/>
      <c r="D437" s="139" t="s">
        <v>246</v>
      </c>
      <c r="E437" s="139" t="s">
        <v>6</v>
      </c>
      <c r="F437" s="139">
        <v>1</v>
      </c>
      <c r="G437" s="236"/>
      <c r="H437" s="141">
        <f t="shared" si="37"/>
        <v>0</v>
      </c>
    </row>
    <row r="438" spans="1:8" x14ac:dyDescent="0.25">
      <c r="A438" s="155">
        <f t="shared" si="38"/>
        <v>413</v>
      </c>
      <c r="B438" s="300"/>
      <c r="C438" s="286"/>
      <c r="D438" s="139" t="s">
        <v>528</v>
      </c>
      <c r="E438" s="139" t="s">
        <v>6</v>
      </c>
      <c r="F438" s="139">
        <v>1</v>
      </c>
      <c r="G438" s="236"/>
      <c r="H438" s="141">
        <f t="shared" si="37"/>
        <v>0</v>
      </c>
    </row>
    <row r="439" spans="1:8" x14ac:dyDescent="0.25">
      <c r="A439" s="155">
        <f t="shared" si="38"/>
        <v>414</v>
      </c>
      <c r="B439" s="290"/>
      <c r="C439" s="281"/>
      <c r="D439" s="139" t="s">
        <v>529</v>
      </c>
      <c r="E439" s="139" t="s">
        <v>6</v>
      </c>
      <c r="F439" s="139">
        <v>1</v>
      </c>
      <c r="G439" s="236"/>
      <c r="H439" s="141">
        <f t="shared" si="37"/>
        <v>0</v>
      </c>
    </row>
    <row r="440" spans="1:8" x14ac:dyDescent="0.25">
      <c r="A440" s="155">
        <f t="shared" si="38"/>
        <v>415</v>
      </c>
      <c r="B440" s="300" t="s">
        <v>530</v>
      </c>
      <c r="C440" s="286"/>
      <c r="D440" s="139" t="s">
        <v>246</v>
      </c>
      <c r="E440" s="139" t="s">
        <v>6</v>
      </c>
      <c r="F440" s="139">
        <v>1</v>
      </c>
      <c r="G440" s="236"/>
      <c r="H440" s="141">
        <f t="shared" si="37"/>
        <v>0</v>
      </c>
    </row>
    <row r="441" spans="1:8" x14ac:dyDescent="0.25">
      <c r="A441" s="155">
        <f t="shared" si="38"/>
        <v>416</v>
      </c>
      <c r="B441" s="300"/>
      <c r="C441" s="286"/>
      <c r="D441" s="139" t="s">
        <v>528</v>
      </c>
      <c r="E441" s="139" t="s">
        <v>6</v>
      </c>
      <c r="F441" s="139">
        <v>1</v>
      </c>
      <c r="G441" s="236"/>
      <c r="H441" s="141">
        <f t="shared" si="37"/>
        <v>0</v>
      </c>
    </row>
    <row r="442" spans="1:8" x14ac:dyDescent="0.25">
      <c r="A442" s="155">
        <f t="shared" si="38"/>
        <v>417</v>
      </c>
      <c r="B442" s="290"/>
      <c r="C442" s="281"/>
      <c r="D442" s="139" t="s">
        <v>529</v>
      </c>
      <c r="E442" s="139" t="s">
        <v>6</v>
      </c>
      <c r="F442" s="139">
        <v>1</v>
      </c>
      <c r="G442" s="236"/>
      <c r="H442" s="141">
        <f t="shared" si="37"/>
        <v>0</v>
      </c>
    </row>
    <row r="443" spans="1:8" x14ac:dyDescent="0.25">
      <c r="A443" s="137">
        <f t="shared" si="38"/>
        <v>418</v>
      </c>
      <c r="B443" s="289" t="s">
        <v>4</v>
      </c>
      <c r="C443" s="280"/>
      <c r="D443" s="139" t="s">
        <v>116</v>
      </c>
      <c r="E443" s="139" t="s">
        <v>6</v>
      </c>
      <c r="F443" s="139">
        <v>1</v>
      </c>
      <c r="G443" s="236"/>
      <c r="H443" s="141">
        <f t="shared" si="37"/>
        <v>0</v>
      </c>
    </row>
    <row r="444" spans="1:8" x14ac:dyDescent="0.25">
      <c r="A444" s="155">
        <f t="shared" si="38"/>
        <v>419</v>
      </c>
      <c r="B444" s="300"/>
      <c r="C444" s="286"/>
      <c r="D444" s="139" t="s">
        <v>129</v>
      </c>
      <c r="E444" s="139" t="s">
        <v>6</v>
      </c>
      <c r="F444" s="139">
        <v>1</v>
      </c>
      <c r="G444" s="236"/>
      <c r="H444" s="141">
        <f t="shared" si="37"/>
        <v>0</v>
      </c>
    </row>
    <row r="445" spans="1:8" x14ac:dyDescent="0.25">
      <c r="A445" s="155">
        <f t="shared" si="38"/>
        <v>420</v>
      </c>
      <c r="B445" s="300"/>
      <c r="C445" s="286"/>
      <c r="D445" s="139" t="s">
        <v>137</v>
      </c>
      <c r="E445" s="139" t="s">
        <v>6</v>
      </c>
      <c r="F445" s="139">
        <v>1</v>
      </c>
      <c r="G445" s="236"/>
      <c r="H445" s="141">
        <f t="shared" si="37"/>
        <v>0</v>
      </c>
    </row>
    <row r="446" spans="1:8" x14ac:dyDescent="0.25">
      <c r="A446" s="155">
        <f t="shared" si="38"/>
        <v>421</v>
      </c>
      <c r="B446" s="290"/>
      <c r="C446" s="281"/>
      <c r="D446" s="139" t="s">
        <v>247</v>
      </c>
      <c r="E446" s="139" t="s">
        <v>6</v>
      </c>
      <c r="F446" s="139">
        <v>1</v>
      </c>
      <c r="G446" s="236"/>
      <c r="H446" s="141">
        <f t="shared" si="37"/>
        <v>0</v>
      </c>
    </row>
    <row r="447" spans="1:8" x14ac:dyDescent="0.25">
      <c r="A447" s="155">
        <f t="shared" si="38"/>
        <v>422</v>
      </c>
      <c r="B447" s="289" t="s">
        <v>4</v>
      </c>
      <c r="C447" s="280"/>
      <c r="D447" s="139" t="s">
        <v>116</v>
      </c>
      <c r="E447" s="139" t="s">
        <v>6</v>
      </c>
      <c r="F447" s="139">
        <v>7</v>
      </c>
      <c r="G447" s="236"/>
      <c r="H447" s="141">
        <f t="shared" si="37"/>
        <v>0</v>
      </c>
    </row>
    <row r="448" spans="1:8" x14ac:dyDescent="0.25">
      <c r="A448" s="155">
        <f t="shared" si="38"/>
        <v>423</v>
      </c>
      <c r="B448" s="300"/>
      <c r="C448" s="286"/>
      <c r="D448" s="139" t="s">
        <v>129</v>
      </c>
      <c r="E448" s="139" t="s">
        <v>6</v>
      </c>
      <c r="F448" s="139">
        <v>2</v>
      </c>
      <c r="G448" s="236"/>
      <c r="H448" s="141">
        <f t="shared" si="37"/>
        <v>0</v>
      </c>
    </row>
    <row r="449" spans="1:8" x14ac:dyDescent="0.25">
      <c r="A449" s="155">
        <f t="shared" si="38"/>
        <v>424</v>
      </c>
      <c r="B449" s="300"/>
      <c r="C449" s="286"/>
      <c r="D449" s="139" t="s">
        <v>137</v>
      </c>
      <c r="E449" s="139" t="s">
        <v>6</v>
      </c>
      <c r="F449" s="139">
        <v>1</v>
      </c>
      <c r="G449" s="236"/>
      <c r="H449" s="141">
        <f t="shared" si="37"/>
        <v>0</v>
      </c>
    </row>
    <row r="450" spans="1:8" x14ac:dyDescent="0.25">
      <c r="A450" s="155">
        <f t="shared" si="38"/>
        <v>425</v>
      </c>
      <c r="B450" s="290"/>
      <c r="C450" s="281"/>
      <c r="D450" s="139" t="s">
        <v>247</v>
      </c>
      <c r="E450" s="139" t="s">
        <v>6</v>
      </c>
      <c r="F450" s="139">
        <v>1</v>
      </c>
      <c r="G450" s="236"/>
      <c r="H450" s="141">
        <f t="shared" si="37"/>
        <v>0</v>
      </c>
    </row>
    <row r="451" spans="1:8" x14ac:dyDescent="0.25">
      <c r="A451" s="155">
        <f t="shared" si="38"/>
        <v>426</v>
      </c>
      <c r="B451" s="289" t="s">
        <v>4</v>
      </c>
      <c r="C451" s="280"/>
      <c r="D451" s="139" t="s">
        <v>116</v>
      </c>
      <c r="E451" s="139" t="s">
        <v>6</v>
      </c>
      <c r="F451" s="139">
        <v>1</v>
      </c>
      <c r="G451" s="236"/>
      <c r="H451" s="141">
        <f t="shared" si="37"/>
        <v>0</v>
      </c>
    </row>
    <row r="452" spans="1:8" x14ac:dyDescent="0.25">
      <c r="A452" s="155">
        <f t="shared" si="38"/>
        <v>427</v>
      </c>
      <c r="B452" s="300"/>
      <c r="C452" s="286"/>
      <c r="D452" s="139" t="s">
        <v>129</v>
      </c>
      <c r="E452" s="139" t="s">
        <v>6</v>
      </c>
      <c r="F452" s="139">
        <v>1</v>
      </c>
      <c r="G452" s="236"/>
      <c r="H452" s="141">
        <f t="shared" si="37"/>
        <v>0</v>
      </c>
    </row>
    <row r="453" spans="1:8" x14ac:dyDescent="0.25">
      <c r="A453" s="155">
        <f t="shared" si="38"/>
        <v>428</v>
      </c>
      <c r="B453" s="300"/>
      <c r="C453" s="286"/>
      <c r="D453" s="139" t="s">
        <v>137</v>
      </c>
      <c r="E453" s="139" t="s">
        <v>6</v>
      </c>
      <c r="F453" s="139">
        <v>1</v>
      </c>
      <c r="G453" s="236"/>
      <c r="H453" s="141">
        <f t="shared" si="37"/>
        <v>0</v>
      </c>
    </row>
    <row r="454" spans="1:8" x14ac:dyDescent="0.25">
      <c r="A454" s="155">
        <f t="shared" si="38"/>
        <v>429</v>
      </c>
      <c r="B454" s="290"/>
      <c r="C454" s="281"/>
      <c r="D454" s="139" t="s">
        <v>247</v>
      </c>
      <c r="E454" s="139" t="s">
        <v>6</v>
      </c>
      <c r="F454" s="139">
        <v>1</v>
      </c>
      <c r="G454" s="236"/>
      <c r="H454" s="141">
        <f t="shared" si="37"/>
        <v>0</v>
      </c>
    </row>
    <row r="455" spans="1:8" x14ac:dyDescent="0.25">
      <c r="A455" s="155">
        <f t="shared" si="38"/>
        <v>430</v>
      </c>
      <c r="B455" s="289" t="s">
        <v>605</v>
      </c>
      <c r="C455" s="280"/>
      <c r="D455" s="139" t="s">
        <v>173</v>
      </c>
      <c r="E455" s="139" t="s">
        <v>6</v>
      </c>
      <c r="F455" s="139">
        <v>1</v>
      </c>
      <c r="G455" s="236"/>
      <c r="H455" s="141">
        <f t="shared" si="37"/>
        <v>0</v>
      </c>
    </row>
    <row r="456" spans="1:8" x14ac:dyDescent="0.25">
      <c r="A456" s="155">
        <f t="shared" si="38"/>
        <v>431</v>
      </c>
      <c r="B456" s="290"/>
      <c r="C456" s="281"/>
      <c r="D456" s="139" t="s">
        <v>174</v>
      </c>
      <c r="E456" s="139" t="s">
        <v>6</v>
      </c>
      <c r="F456" s="139">
        <v>1</v>
      </c>
      <c r="G456" s="236"/>
      <c r="H456" s="141">
        <f t="shared" si="37"/>
        <v>0</v>
      </c>
    </row>
    <row r="457" spans="1:8" x14ac:dyDescent="0.25">
      <c r="A457" s="155">
        <f t="shared" si="38"/>
        <v>432</v>
      </c>
      <c r="B457" s="289" t="s">
        <v>605</v>
      </c>
      <c r="C457" s="280"/>
      <c r="D457" s="139" t="s">
        <v>173</v>
      </c>
      <c r="E457" s="139" t="s">
        <v>6</v>
      </c>
      <c r="F457" s="139">
        <v>7</v>
      </c>
      <c r="G457" s="236"/>
      <c r="H457" s="141">
        <f t="shared" si="37"/>
        <v>0</v>
      </c>
    </row>
    <row r="458" spans="1:8" x14ac:dyDescent="0.25">
      <c r="A458" s="155">
        <f t="shared" si="38"/>
        <v>433</v>
      </c>
      <c r="B458" s="290"/>
      <c r="C458" s="281"/>
      <c r="D458" s="139" t="s">
        <v>174</v>
      </c>
      <c r="E458" s="139" t="s">
        <v>6</v>
      </c>
      <c r="F458" s="139">
        <v>1</v>
      </c>
      <c r="G458" s="236"/>
      <c r="H458" s="141">
        <f t="shared" si="37"/>
        <v>0</v>
      </c>
    </row>
    <row r="459" spans="1:8" x14ac:dyDescent="0.25">
      <c r="A459" s="155">
        <f t="shared" si="38"/>
        <v>434</v>
      </c>
      <c r="B459" s="289" t="s">
        <v>605</v>
      </c>
      <c r="C459" s="280"/>
      <c r="D459" s="139" t="s">
        <v>173</v>
      </c>
      <c r="E459" s="139" t="s">
        <v>6</v>
      </c>
      <c r="F459" s="139">
        <v>1</v>
      </c>
      <c r="G459" s="236"/>
      <c r="H459" s="141">
        <f t="shared" si="37"/>
        <v>0</v>
      </c>
    </row>
    <row r="460" spans="1:8" x14ac:dyDescent="0.25">
      <c r="A460" s="155">
        <f t="shared" si="38"/>
        <v>435</v>
      </c>
      <c r="B460" s="290"/>
      <c r="C460" s="281"/>
      <c r="D460" s="139" t="s">
        <v>174</v>
      </c>
      <c r="E460" s="139" t="s">
        <v>6</v>
      </c>
      <c r="F460" s="139">
        <v>1</v>
      </c>
      <c r="G460" s="236"/>
      <c r="H460" s="141">
        <f t="shared" si="37"/>
        <v>0</v>
      </c>
    </row>
    <row r="461" spans="1:8" x14ac:dyDescent="0.25">
      <c r="A461" s="155">
        <f t="shared" si="38"/>
        <v>436</v>
      </c>
      <c r="B461" s="186" t="s">
        <v>5</v>
      </c>
      <c r="C461" s="187"/>
      <c r="D461" s="144" t="s">
        <v>175</v>
      </c>
      <c r="E461" s="144" t="s">
        <v>6</v>
      </c>
      <c r="F461" s="139">
        <v>1</v>
      </c>
      <c r="G461" s="236"/>
      <c r="H461" s="141">
        <f t="shared" si="37"/>
        <v>0</v>
      </c>
    </row>
    <row r="462" spans="1:8" x14ac:dyDescent="0.25">
      <c r="A462" s="155">
        <f t="shared" si="38"/>
        <v>437</v>
      </c>
      <c r="B462" s="186" t="s">
        <v>5</v>
      </c>
      <c r="C462" s="187"/>
      <c r="D462" s="144" t="s">
        <v>175</v>
      </c>
      <c r="E462" s="144" t="s">
        <v>6</v>
      </c>
      <c r="F462" s="139">
        <v>5</v>
      </c>
      <c r="G462" s="236"/>
      <c r="H462" s="141">
        <f t="shared" si="37"/>
        <v>0</v>
      </c>
    </row>
    <row r="463" spans="1:8" ht="15.75" thickBot="1" x14ac:dyDescent="0.3">
      <c r="A463" s="155">
        <f t="shared" si="38"/>
        <v>438</v>
      </c>
      <c r="B463" s="186" t="s">
        <v>5</v>
      </c>
      <c r="C463" s="187"/>
      <c r="D463" s="144" t="s">
        <v>175</v>
      </c>
      <c r="E463" s="144" t="s">
        <v>6</v>
      </c>
      <c r="F463" s="139">
        <v>1</v>
      </c>
      <c r="G463" s="236"/>
      <c r="H463" s="141">
        <f t="shared" si="37"/>
        <v>0</v>
      </c>
    </row>
    <row r="464" spans="1:8" ht="15.75" customHeight="1" x14ac:dyDescent="0.25">
      <c r="A464" s="304" t="s">
        <v>7</v>
      </c>
      <c r="B464" s="301" t="s">
        <v>176</v>
      </c>
      <c r="C464" s="278" t="s">
        <v>310</v>
      </c>
      <c r="D464" s="297" t="s">
        <v>105</v>
      </c>
      <c r="E464" s="284" t="s">
        <v>2</v>
      </c>
      <c r="F464" s="299"/>
      <c r="G464" s="299"/>
      <c r="H464" s="128" t="s">
        <v>3</v>
      </c>
    </row>
    <row r="465" spans="1:8" ht="15.75" thickBot="1" x14ac:dyDescent="0.3">
      <c r="A465" s="305"/>
      <c r="B465" s="302"/>
      <c r="C465" s="279"/>
      <c r="D465" s="298"/>
      <c r="E465" s="285"/>
      <c r="F465" s="130" t="s">
        <v>1</v>
      </c>
      <c r="G465" s="130" t="s">
        <v>590</v>
      </c>
      <c r="H465" s="131">
        <f>SUM(H466:H594)</f>
        <v>0</v>
      </c>
    </row>
    <row r="466" spans="1:8" x14ac:dyDescent="0.25">
      <c r="A466" s="155">
        <f>A463+1</f>
        <v>439</v>
      </c>
      <c r="B466" s="300" t="s">
        <v>597</v>
      </c>
      <c r="C466" s="286"/>
      <c r="D466" s="140">
        <v>500</v>
      </c>
      <c r="E466" s="140" t="s">
        <v>6</v>
      </c>
      <c r="F466" s="140">
        <v>1</v>
      </c>
      <c r="G466" s="236"/>
      <c r="H466" s="141">
        <f t="shared" ref="H466:H528" si="39">SUM(F466*G466)</f>
        <v>0</v>
      </c>
    </row>
    <row r="467" spans="1:8" x14ac:dyDescent="0.25">
      <c r="A467" s="155">
        <f>A466+1</f>
        <v>440</v>
      </c>
      <c r="B467" s="300"/>
      <c r="C467" s="281"/>
      <c r="D467" s="139">
        <v>750</v>
      </c>
      <c r="E467" s="139" t="s">
        <v>6</v>
      </c>
      <c r="F467" s="139">
        <v>1</v>
      </c>
      <c r="G467" s="236"/>
      <c r="H467" s="141">
        <f t="shared" si="39"/>
        <v>0</v>
      </c>
    </row>
    <row r="468" spans="1:8" x14ac:dyDescent="0.25">
      <c r="A468" s="155">
        <f>A467+1</f>
        <v>441</v>
      </c>
      <c r="B468" s="289" t="s">
        <v>596</v>
      </c>
      <c r="C468" s="286"/>
      <c r="D468" s="140">
        <v>500</v>
      </c>
      <c r="E468" s="140" t="s">
        <v>6</v>
      </c>
      <c r="F468" s="140">
        <v>1</v>
      </c>
      <c r="G468" s="236"/>
      <c r="H468" s="141">
        <f t="shared" si="39"/>
        <v>0</v>
      </c>
    </row>
    <row r="469" spans="1:8" x14ac:dyDescent="0.25">
      <c r="A469" s="155">
        <f>A468+1</f>
        <v>442</v>
      </c>
      <c r="B469" s="290"/>
      <c r="C469" s="281"/>
      <c r="D469" s="139">
        <v>750</v>
      </c>
      <c r="E469" s="139" t="s">
        <v>6</v>
      </c>
      <c r="F469" s="139">
        <v>1</v>
      </c>
      <c r="G469" s="236"/>
      <c r="H469" s="141">
        <f t="shared" si="39"/>
        <v>0</v>
      </c>
    </row>
    <row r="470" spans="1:8" x14ac:dyDescent="0.25">
      <c r="A470" s="155">
        <f>A469+1</f>
        <v>443</v>
      </c>
      <c r="B470" s="159" t="s">
        <v>464</v>
      </c>
      <c r="C470" s="157"/>
      <c r="D470" s="139" t="s">
        <v>251</v>
      </c>
      <c r="E470" s="139" t="s">
        <v>6</v>
      </c>
      <c r="F470" s="139">
        <v>1</v>
      </c>
      <c r="G470" s="236"/>
      <c r="H470" s="141">
        <f t="shared" si="39"/>
        <v>0</v>
      </c>
    </row>
    <row r="471" spans="1:8" x14ac:dyDescent="0.25">
      <c r="A471" s="155">
        <f>A470+1</f>
        <v>444</v>
      </c>
      <c r="B471" s="159" t="s">
        <v>465</v>
      </c>
      <c r="C471" s="157"/>
      <c r="D471" s="139" t="s">
        <v>251</v>
      </c>
      <c r="E471" s="139" t="s">
        <v>6</v>
      </c>
      <c r="F471" s="139">
        <v>1</v>
      </c>
      <c r="G471" s="236"/>
      <c r="H471" s="141">
        <f t="shared" si="39"/>
        <v>0</v>
      </c>
    </row>
    <row r="472" spans="1:8" x14ac:dyDescent="0.25">
      <c r="A472" s="155">
        <f t="shared" ref="A472:A529" si="40">A471+1</f>
        <v>445</v>
      </c>
      <c r="B472" s="158" t="s">
        <v>592</v>
      </c>
      <c r="C472" s="188"/>
      <c r="D472" s="139"/>
      <c r="E472" s="139" t="s">
        <v>6</v>
      </c>
      <c r="F472" s="139">
        <v>1</v>
      </c>
      <c r="G472" s="236"/>
      <c r="H472" s="141">
        <f t="shared" si="39"/>
        <v>0</v>
      </c>
    </row>
    <row r="473" spans="1:8" x14ac:dyDescent="0.25">
      <c r="A473" s="155">
        <f t="shared" si="40"/>
        <v>446</v>
      </c>
      <c r="B473" s="158" t="s">
        <v>466</v>
      </c>
      <c r="C473" s="188"/>
      <c r="D473" s="139"/>
      <c r="E473" s="139" t="s">
        <v>6</v>
      </c>
      <c r="F473" s="139">
        <v>1</v>
      </c>
      <c r="G473" s="236"/>
      <c r="H473" s="141">
        <f t="shared" si="39"/>
        <v>0</v>
      </c>
    </row>
    <row r="474" spans="1:8" x14ac:dyDescent="0.25">
      <c r="A474" s="155">
        <f t="shared" si="40"/>
        <v>447</v>
      </c>
      <c r="B474" s="158" t="s">
        <v>467</v>
      </c>
      <c r="C474" s="188"/>
      <c r="D474" s="139"/>
      <c r="E474" s="139" t="s">
        <v>6</v>
      </c>
      <c r="F474" s="139">
        <v>1</v>
      </c>
      <c r="G474" s="236"/>
      <c r="H474" s="141">
        <f t="shared" si="39"/>
        <v>0</v>
      </c>
    </row>
    <row r="475" spans="1:8" x14ac:dyDescent="0.25">
      <c r="A475" s="155">
        <f t="shared" si="40"/>
        <v>448</v>
      </c>
      <c r="B475" s="158" t="s">
        <v>252</v>
      </c>
      <c r="C475" s="188"/>
      <c r="D475" s="139">
        <v>1200</v>
      </c>
      <c r="E475" s="139" t="s">
        <v>6</v>
      </c>
      <c r="F475" s="139">
        <v>16</v>
      </c>
      <c r="G475" s="236"/>
      <c r="H475" s="141">
        <f t="shared" si="39"/>
        <v>0</v>
      </c>
    </row>
    <row r="476" spans="1:8" x14ac:dyDescent="0.25">
      <c r="A476" s="155">
        <f t="shared" si="40"/>
        <v>449</v>
      </c>
      <c r="B476" s="158" t="s">
        <v>253</v>
      </c>
      <c r="C476" s="188"/>
      <c r="D476" s="139">
        <v>1500</v>
      </c>
      <c r="E476" s="139" t="s">
        <v>6</v>
      </c>
      <c r="F476" s="139">
        <v>16</v>
      </c>
      <c r="G476" s="236"/>
      <c r="H476" s="141">
        <f t="shared" si="39"/>
        <v>0</v>
      </c>
    </row>
    <row r="477" spans="1:8" x14ac:dyDescent="0.25">
      <c r="A477" s="155">
        <f t="shared" si="40"/>
        <v>450</v>
      </c>
      <c r="B477" s="158" t="s">
        <v>254</v>
      </c>
      <c r="C477" s="188"/>
      <c r="D477" s="139">
        <v>300</v>
      </c>
      <c r="E477" s="139" t="s">
        <v>6</v>
      </c>
      <c r="F477" s="139">
        <v>16</v>
      </c>
      <c r="G477" s="236"/>
      <c r="H477" s="141">
        <f t="shared" si="39"/>
        <v>0</v>
      </c>
    </row>
    <row r="478" spans="1:8" x14ac:dyDescent="0.25">
      <c r="A478" s="155">
        <f t="shared" si="40"/>
        <v>451</v>
      </c>
      <c r="B478" s="158" t="s">
        <v>255</v>
      </c>
      <c r="C478" s="188"/>
      <c r="D478" s="139">
        <v>1200</v>
      </c>
      <c r="E478" s="139" t="s">
        <v>6</v>
      </c>
      <c r="F478" s="139">
        <v>16</v>
      </c>
      <c r="G478" s="236"/>
      <c r="H478" s="141">
        <f t="shared" si="39"/>
        <v>0</v>
      </c>
    </row>
    <row r="479" spans="1:8" x14ac:dyDescent="0.25">
      <c r="A479" s="155">
        <f t="shared" si="40"/>
        <v>452</v>
      </c>
      <c r="B479" s="158" t="s">
        <v>256</v>
      </c>
      <c r="C479" s="188"/>
      <c r="D479" s="139">
        <v>300</v>
      </c>
      <c r="E479" s="139" t="s">
        <v>6</v>
      </c>
      <c r="F479" s="139">
        <v>16</v>
      </c>
      <c r="G479" s="236"/>
      <c r="H479" s="141">
        <f t="shared" si="39"/>
        <v>0</v>
      </c>
    </row>
    <row r="480" spans="1:8" x14ac:dyDescent="0.25">
      <c r="A480" s="155">
        <f t="shared" si="40"/>
        <v>453</v>
      </c>
      <c r="B480" s="158" t="s">
        <v>257</v>
      </c>
      <c r="C480" s="188"/>
      <c r="D480" s="139">
        <v>1200</v>
      </c>
      <c r="E480" s="139" t="s">
        <v>6</v>
      </c>
      <c r="F480" s="139">
        <v>1</v>
      </c>
      <c r="G480" s="236"/>
      <c r="H480" s="141">
        <f t="shared" si="39"/>
        <v>0</v>
      </c>
    </row>
    <row r="481" spans="1:8" x14ac:dyDescent="0.25">
      <c r="A481" s="155">
        <f t="shared" si="40"/>
        <v>454</v>
      </c>
      <c r="B481" s="158" t="s">
        <v>264</v>
      </c>
      <c r="C481" s="188"/>
      <c r="D481" s="139">
        <v>300</v>
      </c>
      <c r="E481" s="139" t="s">
        <v>6</v>
      </c>
      <c r="F481" s="139">
        <v>1</v>
      </c>
      <c r="G481" s="236"/>
      <c r="H481" s="141">
        <f t="shared" si="39"/>
        <v>0</v>
      </c>
    </row>
    <row r="482" spans="1:8" x14ac:dyDescent="0.25">
      <c r="A482" s="155">
        <f t="shared" si="40"/>
        <v>455</v>
      </c>
      <c r="B482" s="158" t="s">
        <v>258</v>
      </c>
      <c r="C482" s="188"/>
      <c r="D482" s="139">
        <v>1200</v>
      </c>
      <c r="E482" s="139" t="s">
        <v>6</v>
      </c>
      <c r="F482" s="139">
        <v>1</v>
      </c>
      <c r="G482" s="236"/>
      <c r="H482" s="141">
        <f t="shared" si="39"/>
        <v>0</v>
      </c>
    </row>
    <row r="483" spans="1:8" x14ac:dyDescent="0.25">
      <c r="A483" s="155">
        <f t="shared" si="40"/>
        <v>456</v>
      </c>
      <c r="B483" s="158" t="s">
        <v>263</v>
      </c>
      <c r="C483" s="188"/>
      <c r="D483" s="139">
        <v>300</v>
      </c>
      <c r="E483" s="139" t="s">
        <v>6</v>
      </c>
      <c r="F483" s="139">
        <v>1</v>
      </c>
      <c r="G483" s="236"/>
      <c r="H483" s="141">
        <f t="shared" si="39"/>
        <v>0</v>
      </c>
    </row>
    <row r="484" spans="1:8" x14ac:dyDescent="0.25">
      <c r="A484" s="155">
        <f t="shared" si="40"/>
        <v>457</v>
      </c>
      <c r="B484" s="158" t="s">
        <v>259</v>
      </c>
      <c r="C484" s="188"/>
      <c r="D484" s="139">
        <v>1200</v>
      </c>
      <c r="E484" s="139" t="s">
        <v>6</v>
      </c>
      <c r="F484" s="139">
        <v>1</v>
      </c>
      <c r="G484" s="236"/>
      <c r="H484" s="141">
        <f t="shared" si="39"/>
        <v>0</v>
      </c>
    </row>
    <row r="485" spans="1:8" x14ac:dyDescent="0.25">
      <c r="A485" s="155">
        <f t="shared" si="40"/>
        <v>458</v>
      </c>
      <c r="B485" s="158" t="s">
        <v>260</v>
      </c>
      <c r="C485" s="188"/>
      <c r="D485" s="139">
        <v>300</v>
      </c>
      <c r="E485" s="139" t="s">
        <v>6</v>
      </c>
      <c r="F485" s="139">
        <v>1</v>
      </c>
      <c r="G485" s="236"/>
      <c r="H485" s="141">
        <f t="shared" si="39"/>
        <v>0</v>
      </c>
    </row>
    <row r="486" spans="1:8" x14ac:dyDescent="0.25">
      <c r="A486" s="155">
        <f t="shared" si="40"/>
        <v>459</v>
      </c>
      <c r="B486" s="158" t="s">
        <v>261</v>
      </c>
      <c r="C486" s="188"/>
      <c r="D486" s="139">
        <v>1200</v>
      </c>
      <c r="E486" s="139" t="s">
        <v>6</v>
      </c>
      <c r="F486" s="139">
        <v>1</v>
      </c>
      <c r="G486" s="236"/>
      <c r="H486" s="141">
        <f t="shared" si="39"/>
        <v>0</v>
      </c>
    </row>
    <row r="487" spans="1:8" x14ac:dyDescent="0.25">
      <c r="A487" s="155">
        <f t="shared" si="40"/>
        <v>460</v>
      </c>
      <c r="B487" s="158" t="s">
        <v>262</v>
      </c>
      <c r="C487" s="188"/>
      <c r="D487" s="139">
        <v>300</v>
      </c>
      <c r="E487" s="139" t="s">
        <v>6</v>
      </c>
      <c r="F487" s="139">
        <v>1</v>
      </c>
      <c r="G487" s="236"/>
      <c r="H487" s="141">
        <f t="shared" si="39"/>
        <v>0</v>
      </c>
    </row>
    <row r="488" spans="1:8" x14ac:dyDescent="0.25">
      <c r="A488" s="155">
        <f t="shared" si="40"/>
        <v>461</v>
      </c>
      <c r="B488" s="158" t="s">
        <v>440</v>
      </c>
      <c r="C488" s="188"/>
      <c r="D488" s="139"/>
      <c r="E488" s="139" t="s">
        <v>6</v>
      </c>
      <c r="F488" s="139">
        <v>1</v>
      </c>
      <c r="G488" s="236"/>
      <c r="H488" s="141">
        <f t="shared" si="39"/>
        <v>0</v>
      </c>
    </row>
    <row r="489" spans="1:8" x14ac:dyDescent="0.25">
      <c r="A489" s="155">
        <f t="shared" si="40"/>
        <v>462</v>
      </c>
      <c r="B489" s="158" t="s">
        <v>248</v>
      </c>
      <c r="C489" s="188"/>
      <c r="D489" s="139">
        <v>1200</v>
      </c>
      <c r="E489" s="139" t="s">
        <v>6</v>
      </c>
      <c r="F489" s="139">
        <v>1</v>
      </c>
      <c r="G489" s="236"/>
      <c r="H489" s="141">
        <f t="shared" si="39"/>
        <v>0</v>
      </c>
    </row>
    <row r="490" spans="1:8" x14ac:dyDescent="0.25">
      <c r="A490" s="155">
        <f t="shared" si="40"/>
        <v>463</v>
      </c>
      <c r="B490" s="158" t="s">
        <v>312</v>
      </c>
      <c r="C490" s="188"/>
      <c r="D490" s="139"/>
      <c r="E490" s="139" t="s">
        <v>6</v>
      </c>
      <c r="F490" s="139">
        <v>16</v>
      </c>
      <c r="G490" s="236"/>
      <c r="H490" s="141">
        <f t="shared" si="39"/>
        <v>0</v>
      </c>
    </row>
    <row r="491" spans="1:8" x14ac:dyDescent="0.25">
      <c r="A491" s="155">
        <f t="shared" si="40"/>
        <v>464</v>
      </c>
      <c r="B491" s="158" t="s">
        <v>313</v>
      </c>
      <c r="C491" s="188"/>
      <c r="D491" s="139"/>
      <c r="E491" s="139" t="s">
        <v>6</v>
      </c>
      <c r="F491" s="139">
        <v>16</v>
      </c>
      <c r="G491" s="236"/>
      <c r="H491" s="141">
        <f t="shared" si="39"/>
        <v>0</v>
      </c>
    </row>
    <row r="492" spans="1:8" x14ac:dyDescent="0.25">
      <c r="A492" s="155">
        <f t="shared" si="40"/>
        <v>465</v>
      </c>
      <c r="B492" s="158" t="s">
        <v>314</v>
      </c>
      <c r="C492" s="188"/>
      <c r="D492" s="139"/>
      <c r="E492" s="139" t="s">
        <v>6</v>
      </c>
      <c r="F492" s="139">
        <v>1</v>
      </c>
      <c r="G492" s="236"/>
      <c r="H492" s="141">
        <f t="shared" si="39"/>
        <v>0</v>
      </c>
    </row>
    <row r="493" spans="1:8" x14ac:dyDescent="0.25">
      <c r="A493" s="155">
        <f t="shared" si="40"/>
        <v>466</v>
      </c>
      <c r="B493" s="158" t="s">
        <v>598</v>
      </c>
      <c r="C493" s="188"/>
      <c r="D493" s="139"/>
      <c r="E493" s="139" t="s">
        <v>6</v>
      </c>
      <c r="F493" s="139">
        <v>32</v>
      </c>
      <c r="G493" s="236"/>
      <c r="H493" s="141">
        <f t="shared" si="39"/>
        <v>0</v>
      </c>
    </row>
    <row r="494" spans="1:8" x14ac:dyDescent="0.25">
      <c r="A494" s="155">
        <f t="shared" si="40"/>
        <v>467</v>
      </c>
      <c r="B494" s="158" t="s">
        <v>311</v>
      </c>
      <c r="C494" s="188" t="s">
        <v>344</v>
      </c>
      <c r="D494" s="139">
        <v>1000</v>
      </c>
      <c r="E494" s="139" t="s">
        <v>189</v>
      </c>
      <c r="F494" s="139">
        <v>1</v>
      </c>
      <c r="G494" s="236"/>
      <c r="H494" s="141">
        <f t="shared" si="39"/>
        <v>0</v>
      </c>
    </row>
    <row r="495" spans="1:8" x14ac:dyDescent="0.25">
      <c r="A495" s="155">
        <f t="shared" si="40"/>
        <v>468</v>
      </c>
      <c r="B495" s="158" t="s">
        <v>343</v>
      </c>
      <c r="C495" s="188" t="s">
        <v>345</v>
      </c>
      <c r="D495" s="139">
        <v>1000</v>
      </c>
      <c r="E495" s="139" t="s">
        <v>189</v>
      </c>
      <c r="F495" s="139">
        <v>1</v>
      </c>
      <c r="G495" s="236"/>
      <c r="H495" s="141">
        <f t="shared" si="39"/>
        <v>0</v>
      </c>
    </row>
    <row r="496" spans="1:8" x14ac:dyDescent="0.25">
      <c r="A496" s="155">
        <f t="shared" si="40"/>
        <v>469</v>
      </c>
      <c r="B496" s="158" t="s">
        <v>606</v>
      </c>
      <c r="C496" s="188">
        <v>2</v>
      </c>
      <c r="D496" s="139">
        <v>1500</v>
      </c>
      <c r="E496" s="139" t="s">
        <v>6</v>
      </c>
      <c r="F496" s="139">
        <v>2</v>
      </c>
      <c r="G496" s="236"/>
      <c r="H496" s="141">
        <f t="shared" si="39"/>
        <v>0</v>
      </c>
    </row>
    <row r="497" spans="1:8" x14ac:dyDescent="0.25">
      <c r="A497" s="155">
        <f t="shared" si="40"/>
        <v>470</v>
      </c>
      <c r="B497" s="158" t="s">
        <v>320</v>
      </c>
      <c r="C497" s="188">
        <v>3</v>
      </c>
      <c r="D497" s="139" t="s">
        <v>178</v>
      </c>
      <c r="E497" s="139" t="s">
        <v>6</v>
      </c>
      <c r="F497" s="139">
        <v>32</v>
      </c>
      <c r="G497" s="236"/>
      <c r="H497" s="141">
        <f t="shared" si="39"/>
        <v>0</v>
      </c>
    </row>
    <row r="498" spans="1:8" x14ac:dyDescent="0.25">
      <c r="A498" s="155">
        <f t="shared" si="40"/>
        <v>471</v>
      </c>
      <c r="B498" s="158" t="s">
        <v>321</v>
      </c>
      <c r="C498" s="188">
        <v>4</v>
      </c>
      <c r="D498" s="139" t="s">
        <v>177</v>
      </c>
      <c r="E498" s="139" t="s">
        <v>6</v>
      </c>
      <c r="F498" s="139">
        <v>4</v>
      </c>
      <c r="G498" s="236"/>
      <c r="H498" s="141">
        <f t="shared" si="39"/>
        <v>0</v>
      </c>
    </row>
    <row r="499" spans="1:8" x14ac:dyDescent="0.25">
      <c r="A499" s="155">
        <f t="shared" si="40"/>
        <v>472</v>
      </c>
      <c r="B499" s="158" t="s">
        <v>322</v>
      </c>
      <c r="C499" s="188">
        <v>4</v>
      </c>
      <c r="D499" s="139" t="s">
        <v>177</v>
      </c>
      <c r="E499" s="139" t="s">
        <v>6</v>
      </c>
      <c r="F499" s="139">
        <v>4</v>
      </c>
      <c r="G499" s="236"/>
      <c r="H499" s="141">
        <f t="shared" si="39"/>
        <v>0</v>
      </c>
    </row>
    <row r="500" spans="1:8" x14ac:dyDescent="0.25">
      <c r="A500" s="155">
        <f t="shared" si="40"/>
        <v>473</v>
      </c>
      <c r="B500" s="158" t="s">
        <v>323</v>
      </c>
      <c r="C500" s="188">
        <v>4</v>
      </c>
      <c r="D500" s="139" t="s">
        <v>180</v>
      </c>
      <c r="E500" s="139" t="s">
        <v>6</v>
      </c>
      <c r="F500" s="139">
        <v>1</v>
      </c>
      <c r="G500" s="236"/>
      <c r="H500" s="141">
        <f t="shared" si="39"/>
        <v>0</v>
      </c>
    </row>
    <row r="501" spans="1:8" x14ac:dyDescent="0.25">
      <c r="A501" s="155">
        <f t="shared" si="40"/>
        <v>474</v>
      </c>
      <c r="B501" s="158" t="s">
        <v>324</v>
      </c>
      <c r="C501" s="188">
        <v>4</v>
      </c>
      <c r="D501" s="139" t="s">
        <v>180</v>
      </c>
      <c r="E501" s="139" t="s">
        <v>6</v>
      </c>
      <c r="F501" s="139">
        <v>1</v>
      </c>
      <c r="G501" s="236"/>
      <c r="H501" s="141">
        <f t="shared" si="39"/>
        <v>0</v>
      </c>
    </row>
    <row r="502" spans="1:8" x14ac:dyDescent="0.25">
      <c r="A502" s="155">
        <f t="shared" si="40"/>
        <v>475</v>
      </c>
      <c r="B502" s="158" t="s">
        <v>325</v>
      </c>
      <c r="C502" s="188">
        <v>4</v>
      </c>
      <c r="D502" s="139" t="s">
        <v>179</v>
      </c>
      <c r="E502" s="139" t="s">
        <v>6</v>
      </c>
      <c r="F502" s="139">
        <v>32</v>
      </c>
      <c r="G502" s="236"/>
      <c r="H502" s="141">
        <f t="shared" si="39"/>
        <v>0</v>
      </c>
    </row>
    <row r="503" spans="1:8" x14ac:dyDescent="0.25">
      <c r="A503" s="155">
        <f t="shared" si="40"/>
        <v>476</v>
      </c>
      <c r="B503" s="158" t="s">
        <v>326</v>
      </c>
      <c r="C503" s="188">
        <v>4</v>
      </c>
      <c r="D503" s="139" t="s">
        <v>179</v>
      </c>
      <c r="E503" s="139" t="s">
        <v>6</v>
      </c>
      <c r="F503" s="139">
        <v>32</v>
      </c>
      <c r="G503" s="236"/>
      <c r="H503" s="141">
        <f t="shared" si="39"/>
        <v>0</v>
      </c>
    </row>
    <row r="504" spans="1:8" x14ac:dyDescent="0.25">
      <c r="A504" s="155">
        <f t="shared" si="40"/>
        <v>477</v>
      </c>
      <c r="B504" s="158" t="s">
        <v>327</v>
      </c>
      <c r="C504" s="188">
        <v>4</v>
      </c>
      <c r="D504" s="139" t="s">
        <v>181</v>
      </c>
      <c r="E504" s="139" t="s">
        <v>6</v>
      </c>
      <c r="F504" s="139">
        <v>7</v>
      </c>
      <c r="G504" s="236"/>
      <c r="H504" s="141">
        <f t="shared" si="39"/>
        <v>0</v>
      </c>
    </row>
    <row r="505" spans="1:8" x14ac:dyDescent="0.25">
      <c r="A505" s="155">
        <f t="shared" si="40"/>
        <v>478</v>
      </c>
      <c r="B505" s="158" t="s">
        <v>328</v>
      </c>
      <c r="C505" s="188">
        <v>4</v>
      </c>
      <c r="D505" s="139" t="s">
        <v>181</v>
      </c>
      <c r="E505" s="139" t="s">
        <v>6</v>
      </c>
      <c r="F505" s="139">
        <v>7</v>
      </c>
      <c r="G505" s="236"/>
      <c r="H505" s="141">
        <f t="shared" si="39"/>
        <v>0</v>
      </c>
    </row>
    <row r="506" spans="1:8" x14ac:dyDescent="0.25">
      <c r="A506" s="155">
        <f t="shared" si="40"/>
        <v>479</v>
      </c>
      <c r="B506" s="158" t="s">
        <v>329</v>
      </c>
      <c r="C506" s="188">
        <v>4</v>
      </c>
      <c r="D506" s="139" t="s">
        <v>182</v>
      </c>
      <c r="E506" s="139" t="s">
        <v>6</v>
      </c>
      <c r="F506" s="139">
        <v>1</v>
      </c>
      <c r="G506" s="236"/>
      <c r="H506" s="141">
        <f t="shared" si="39"/>
        <v>0</v>
      </c>
    </row>
    <row r="507" spans="1:8" x14ac:dyDescent="0.25">
      <c r="A507" s="155">
        <f t="shared" si="40"/>
        <v>480</v>
      </c>
      <c r="B507" s="158" t="s">
        <v>330</v>
      </c>
      <c r="C507" s="188">
        <v>4</v>
      </c>
      <c r="D507" s="139" t="s">
        <v>182</v>
      </c>
      <c r="E507" s="139" t="s">
        <v>6</v>
      </c>
      <c r="F507" s="139">
        <v>1</v>
      </c>
      <c r="G507" s="236"/>
      <c r="H507" s="141">
        <f t="shared" si="39"/>
        <v>0</v>
      </c>
    </row>
    <row r="508" spans="1:8" x14ac:dyDescent="0.25">
      <c r="A508" s="155">
        <f t="shared" si="40"/>
        <v>481</v>
      </c>
      <c r="B508" s="158" t="s">
        <v>331</v>
      </c>
      <c r="C508" s="188">
        <v>4</v>
      </c>
      <c r="D508" s="139" t="s">
        <v>183</v>
      </c>
      <c r="E508" s="139" t="s">
        <v>6</v>
      </c>
      <c r="F508" s="139">
        <v>1</v>
      </c>
      <c r="G508" s="236"/>
      <c r="H508" s="141">
        <f t="shared" si="39"/>
        <v>0</v>
      </c>
    </row>
    <row r="509" spans="1:8" x14ac:dyDescent="0.25">
      <c r="A509" s="155">
        <f t="shared" si="40"/>
        <v>482</v>
      </c>
      <c r="B509" s="158" t="s">
        <v>332</v>
      </c>
      <c r="C509" s="188">
        <v>4</v>
      </c>
      <c r="D509" s="139" t="s">
        <v>183</v>
      </c>
      <c r="E509" s="139" t="s">
        <v>6</v>
      </c>
      <c r="F509" s="139">
        <v>1</v>
      </c>
      <c r="G509" s="236"/>
      <c r="H509" s="141">
        <f t="shared" si="39"/>
        <v>0</v>
      </c>
    </row>
    <row r="510" spans="1:8" x14ac:dyDescent="0.25">
      <c r="A510" s="155">
        <f t="shared" si="40"/>
        <v>483</v>
      </c>
      <c r="B510" s="158" t="s">
        <v>187</v>
      </c>
      <c r="C510" s="188"/>
      <c r="D510" s="139" t="s">
        <v>184</v>
      </c>
      <c r="E510" s="139" t="s">
        <v>9</v>
      </c>
      <c r="F510" s="139">
        <v>4</v>
      </c>
      <c r="G510" s="236"/>
      <c r="H510" s="141">
        <f t="shared" si="39"/>
        <v>0</v>
      </c>
    </row>
    <row r="511" spans="1:8" x14ac:dyDescent="0.25">
      <c r="A511" s="155">
        <f t="shared" si="40"/>
        <v>484</v>
      </c>
      <c r="B511" s="158" t="s">
        <v>188</v>
      </c>
      <c r="C511" s="188"/>
      <c r="D511" s="139"/>
      <c r="E511" s="139" t="s">
        <v>189</v>
      </c>
      <c r="F511" s="139">
        <v>224</v>
      </c>
      <c r="G511" s="236"/>
      <c r="H511" s="141">
        <f t="shared" si="39"/>
        <v>0</v>
      </c>
    </row>
    <row r="512" spans="1:8" x14ac:dyDescent="0.25">
      <c r="A512" s="155">
        <f t="shared" si="40"/>
        <v>485</v>
      </c>
      <c r="B512" s="158" t="s">
        <v>333</v>
      </c>
      <c r="C512" s="188">
        <v>5</v>
      </c>
      <c r="D512" s="139" t="s">
        <v>191</v>
      </c>
      <c r="E512" s="139" t="s">
        <v>189</v>
      </c>
      <c r="F512" s="139">
        <v>1</v>
      </c>
      <c r="G512" s="236"/>
      <c r="H512" s="141">
        <f t="shared" si="39"/>
        <v>0</v>
      </c>
    </row>
    <row r="513" spans="1:8" x14ac:dyDescent="0.25">
      <c r="A513" s="155">
        <f t="shared" si="40"/>
        <v>486</v>
      </c>
      <c r="B513" s="158" t="s">
        <v>335</v>
      </c>
      <c r="C513" s="188">
        <v>5</v>
      </c>
      <c r="D513" s="139" t="s">
        <v>192</v>
      </c>
      <c r="E513" s="139" t="s">
        <v>189</v>
      </c>
      <c r="F513" s="139">
        <v>1</v>
      </c>
      <c r="G513" s="236"/>
      <c r="H513" s="141">
        <f t="shared" si="39"/>
        <v>0</v>
      </c>
    </row>
    <row r="514" spans="1:8" x14ac:dyDescent="0.25">
      <c r="A514" s="155">
        <f t="shared" si="40"/>
        <v>487</v>
      </c>
      <c r="B514" s="158" t="s">
        <v>334</v>
      </c>
      <c r="C514" s="188">
        <v>5</v>
      </c>
      <c r="D514" s="139" t="s">
        <v>185</v>
      </c>
      <c r="E514" s="139" t="s">
        <v>189</v>
      </c>
      <c r="F514" s="139">
        <v>10</v>
      </c>
      <c r="G514" s="236"/>
      <c r="H514" s="141">
        <f t="shared" si="39"/>
        <v>0</v>
      </c>
    </row>
    <row r="515" spans="1:8" x14ac:dyDescent="0.25">
      <c r="A515" s="155">
        <f t="shared" si="40"/>
        <v>488</v>
      </c>
      <c r="B515" s="158" t="s">
        <v>336</v>
      </c>
      <c r="C515" s="188">
        <v>5</v>
      </c>
      <c r="D515" s="139" t="s">
        <v>186</v>
      </c>
      <c r="E515" s="139" t="s">
        <v>189</v>
      </c>
      <c r="F515" s="139">
        <v>4</v>
      </c>
      <c r="G515" s="236"/>
      <c r="H515" s="141">
        <f t="shared" si="39"/>
        <v>0</v>
      </c>
    </row>
    <row r="516" spans="1:8" x14ac:dyDescent="0.25">
      <c r="A516" s="155">
        <f t="shared" si="40"/>
        <v>489</v>
      </c>
      <c r="B516" s="158" t="s">
        <v>190</v>
      </c>
      <c r="C516" s="188"/>
      <c r="D516" s="139"/>
      <c r="E516" s="139" t="s">
        <v>189</v>
      </c>
      <c r="F516" s="139">
        <v>64</v>
      </c>
      <c r="G516" s="236"/>
      <c r="H516" s="141">
        <f t="shared" si="39"/>
        <v>0</v>
      </c>
    </row>
    <row r="517" spans="1:8" x14ac:dyDescent="0.25">
      <c r="A517" s="155">
        <f t="shared" si="40"/>
        <v>490</v>
      </c>
      <c r="B517" s="158" t="s">
        <v>337</v>
      </c>
      <c r="C517" s="188">
        <v>6</v>
      </c>
      <c r="D517" s="139" t="s">
        <v>249</v>
      </c>
      <c r="E517" s="139" t="s">
        <v>6</v>
      </c>
      <c r="F517" s="139">
        <v>1</v>
      </c>
      <c r="G517" s="236"/>
      <c r="H517" s="141">
        <f t="shared" si="39"/>
        <v>0</v>
      </c>
    </row>
    <row r="518" spans="1:8" x14ac:dyDescent="0.25">
      <c r="A518" s="155">
        <f t="shared" si="40"/>
        <v>491</v>
      </c>
      <c r="B518" s="158" t="s">
        <v>338</v>
      </c>
      <c r="C518" s="188">
        <v>6</v>
      </c>
      <c r="D518" s="139" t="s">
        <v>250</v>
      </c>
      <c r="E518" s="139" t="s">
        <v>6</v>
      </c>
      <c r="F518" s="139">
        <v>1</v>
      </c>
      <c r="G518" s="236"/>
      <c r="H518" s="141">
        <f t="shared" si="39"/>
        <v>0</v>
      </c>
    </row>
    <row r="519" spans="1:8" x14ac:dyDescent="0.25">
      <c r="A519" s="155">
        <f t="shared" si="40"/>
        <v>492</v>
      </c>
      <c r="B519" s="158" t="s">
        <v>227</v>
      </c>
      <c r="C519" s="188"/>
      <c r="D519" s="139"/>
      <c r="E519" s="139" t="s">
        <v>189</v>
      </c>
      <c r="F519" s="139">
        <v>20</v>
      </c>
      <c r="G519" s="236"/>
      <c r="H519" s="141">
        <f t="shared" si="39"/>
        <v>0</v>
      </c>
    </row>
    <row r="520" spans="1:8" x14ac:dyDescent="0.25">
      <c r="A520" s="155">
        <f t="shared" si="40"/>
        <v>493</v>
      </c>
      <c r="B520" s="158" t="s">
        <v>269</v>
      </c>
      <c r="C520" s="188">
        <v>7</v>
      </c>
      <c r="D520" s="139">
        <v>2000</v>
      </c>
      <c r="E520" s="139" t="s">
        <v>6</v>
      </c>
      <c r="F520" s="139">
        <v>7</v>
      </c>
      <c r="G520" s="236"/>
      <c r="H520" s="141">
        <f t="shared" si="39"/>
        <v>0</v>
      </c>
    </row>
    <row r="521" spans="1:8" x14ac:dyDescent="0.25">
      <c r="A521" s="155">
        <f t="shared" si="40"/>
        <v>494</v>
      </c>
      <c r="B521" s="158" t="s">
        <v>270</v>
      </c>
      <c r="C521" s="188">
        <v>7</v>
      </c>
      <c r="D521" s="139">
        <v>1000</v>
      </c>
      <c r="E521" s="139" t="s">
        <v>6</v>
      </c>
      <c r="F521" s="139">
        <v>4</v>
      </c>
      <c r="G521" s="236"/>
      <c r="H521" s="141">
        <f t="shared" si="39"/>
        <v>0</v>
      </c>
    </row>
    <row r="522" spans="1:8" x14ac:dyDescent="0.25">
      <c r="A522" s="155">
        <f t="shared" si="40"/>
        <v>495</v>
      </c>
      <c r="B522" s="158" t="s">
        <v>271</v>
      </c>
      <c r="C522" s="188">
        <v>7</v>
      </c>
      <c r="D522" s="139" t="s">
        <v>228</v>
      </c>
      <c r="E522" s="139" t="s">
        <v>6</v>
      </c>
      <c r="F522" s="139">
        <v>2</v>
      </c>
      <c r="G522" s="236"/>
      <c r="H522" s="141">
        <f t="shared" si="39"/>
        <v>0</v>
      </c>
    </row>
    <row r="523" spans="1:8" x14ac:dyDescent="0.25">
      <c r="A523" s="155">
        <f t="shared" si="40"/>
        <v>496</v>
      </c>
      <c r="B523" s="158" t="s">
        <v>339</v>
      </c>
      <c r="C523" s="188">
        <v>7</v>
      </c>
      <c r="D523" s="139" t="s">
        <v>229</v>
      </c>
      <c r="E523" s="139" t="s">
        <v>6</v>
      </c>
      <c r="F523" s="139">
        <v>2</v>
      </c>
      <c r="G523" s="236"/>
      <c r="H523" s="141">
        <f t="shared" si="39"/>
        <v>0</v>
      </c>
    </row>
    <row r="524" spans="1:8" x14ac:dyDescent="0.25">
      <c r="A524" s="155">
        <f t="shared" si="40"/>
        <v>497</v>
      </c>
      <c r="B524" s="158" t="s">
        <v>340</v>
      </c>
      <c r="C524" s="188">
        <v>7</v>
      </c>
      <c r="D524" s="139" t="s">
        <v>230</v>
      </c>
      <c r="E524" s="139" t="s">
        <v>6</v>
      </c>
      <c r="F524" s="139">
        <v>2</v>
      </c>
      <c r="G524" s="236"/>
      <c r="H524" s="141">
        <f t="shared" si="39"/>
        <v>0</v>
      </c>
    </row>
    <row r="525" spans="1:8" x14ac:dyDescent="0.25">
      <c r="A525" s="155">
        <f t="shared" si="40"/>
        <v>498</v>
      </c>
      <c r="B525" s="158" t="s">
        <v>272</v>
      </c>
      <c r="C525" s="188">
        <v>7</v>
      </c>
      <c r="D525" s="139">
        <v>1000</v>
      </c>
      <c r="E525" s="139" t="s">
        <v>6</v>
      </c>
      <c r="F525" s="139">
        <v>1</v>
      </c>
      <c r="G525" s="236"/>
      <c r="H525" s="141">
        <f t="shared" si="39"/>
        <v>0</v>
      </c>
    </row>
    <row r="526" spans="1:8" x14ac:dyDescent="0.25">
      <c r="A526" s="155">
        <f t="shared" si="40"/>
        <v>499</v>
      </c>
      <c r="B526" s="158" t="s">
        <v>273</v>
      </c>
      <c r="C526" s="188">
        <v>7</v>
      </c>
      <c r="D526" s="139" t="s">
        <v>231</v>
      </c>
      <c r="E526" s="139" t="s">
        <v>6</v>
      </c>
      <c r="F526" s="139">
        <v>1</v>
      </c>
      <c r="G526" s="236"/>
      <c r="H526" s="141">
        <f t="shared" si="39"/>
        <v>0</v>
      </c>
    </row>
    <row r="527" spans="1:8" x14ac:dyDescent="0.25">
      <c r="A527" s="155">
        <f t="shared" si="40"/>
        <v>500</v>
      </c>
      <c r="B527" s="158" t="s">
        <v>274</v>
      </c>
      <c r="C527" s="188">
        <v>7</v>
      </c>
      <c r="D527" s="139" t="s">
        <v>242</v>
      </c>
      <c r="E527" s="139" t="s">
        <v>6</v>
      </c>
      <c r="F527" s="139">
        <v>2</v>
      </c>
      <c r="G527" s="236"/>
      <c r="H527" s="141">
        <f t="shared" si="39"/>
        <v>0</v>
      </c>
    </row>
    <row r="528" spans="1:8" x14ac:dyDescent="0.25">
      <c r="A528" s="155">
        <f t="shared" si="40"/>
        <v>501</v>
      </c>
      <c r="B528" s="158" t="s">
        <v>275</v>
      </c>
      <c r="C528" s="188">
        <v>7</v>
      </c>
      <c r="D528" s="139" t="s">
        <v>243</v>
      </c>
      <c r="E528" s="139" t="s">
        <v>6</v>
      </c>
      <c r="F528" s="139">
        <v>2</v>
      </c>
      <c r="G528" s="236"/>
      <c r="H528" s="141">
        <f t="shared" si="39"/>
        <v>0</v>
      </c>
    </row>
    <row r="529" spans="1:8" x14ac:dyDescent="0.25">
      <c r="A529" s="155">
        <f t="shared" si="40"/>
        <v>502</v>
      </c>
      <c r="B529" s="158" t="s">
        <v>276</v>
      </c>
      <c r="C529" s="188"/>
      <c r="D529" s="139" t="s">
        <v>239</v>
      </c>
      <c r="E529" s="139" t="s">
        <v>6</v>
      </c>
      <c r="F529" s="139">
        <v>10</v>
      </c>
      <c r="G529" s="236"/>
      <c r="H529" s="141">
        <f t="shared" ref="H529:H585" si="41">SUM(F529*G529)</f>
        <v>0</v>
      </c>
    </row>
    <row r="530" spans="1:8" x14ac:dyDescent="0.25">
      <c r="A530" s="155">
        <f t="shared" ref="A530:A586" si="42">A529+1</f>
        <v>503</v>
      </c>
      <c r="B530" s="158" t="s">
        <v>277</v>
      </c>
      <c r="C530" s="188"/>
      <c r="D530" s="139" t="s">
        <v>240</v>
      </c>
      <c r="E530" s="139" t="s">
        <v>6</v>
      </c>
      <c r="F530" s="139">
        <v>4</v>
      </c>
      <c r="G530" s="236"/>
      <c r="H530" s="141">
        <f t="shared" si="41"/>
        <v>0</v>
      </c>
    </row>
    <row r="531" spans="1:8" x14ac:dyDescent="0.25">
      <c r="A531" s="155">
        <f t="shared" si="42"/>
        <v>504</v>
      </c>
      <c r="B531" s="158" t="s">
        <v>278</v>
      </c>
      <c r="C531" s="188"/>
      <c r="D531" s="139"/>
      <c r="E531" s="139" t="s">
        <v>189</v>
      </c>
      <c r="F531" s="139">
        <v>13</v>
      </c>
      <c r="G531" s="236"/>
      <c r="H531" s="141">
        <f t="shared" si="41"/>
        <v>0</v>
      </c>
    </row>
    <row r="532" spans="1:8" x14ac:dyDescent="0.25">
      <c r="A532" s="155">
        <f t="shared" si="42"/>
        <v>505</v>
      </c>
      <c r="B532" s="158" t="s">
        <v>279</v>
      </c>
      <c r="C532" s="188"/>
      <c r="D532" s="139" t="s">
        <v>241</v>
      </c>
      <c r="E532" s="139" t="s">
        <v>6</v>
      </c>
      <c r="F532" s="139">
        <v>4</v>
      </c>
      <c r="G532" s="236"/>
      <c r="H532" s="141">
        <f t="shared" si="41"/>
        <v>0</v>
      </c>
    </row>
    <row r="533" spans="1:8" x14ac:dyDescent="0.25">
      <c r="A533" s="155">
        <f t="shared" si="42"/>
        <v>506</v>
      </c>
      <c r="B533" s="158" t="s">
        <v>462</v>
      </c>
      <c r="C533" s="188">
        <v>8</v>
      </c>
      <c r="D533" s="139" t="s">
        <v>428</v>
      </c>
      <c r="E533" s="139" t="s">
        <v>6</v>
      </c>
      <c r="F533" s="139">
        <v>4</v>
      </c>
      <c r="G533" s="236"/>
      <c r="H533" s="141">
        <f t="shared" si="41"/>
        <v>0</v>
      </c>
    </row>
    <row r="534" spans="1:8" x14ac:dyDescent="0.25">
      <c r="A534" s="155">
        <f t="shared" si="42"/>
        <v>507</v>
      </c>
      <c r="B534" s="158" t="s">
        <v>244</v>
      </c>
      <c r="C534" s="188"/>
      <c r="D534" s="139"/>
      <c r="E534" s="139" t="s">
        <v>189</v>
      </c>
      <c r="F534" s="139">
        <v>2</v>
      </c>
      <c r="G534" s="236"/>
      <c r="H534" s="141">
        <f t="shared" si="41"/>
        <v>0</v>
      </c>
    </row>
    <row r="535" spans="1:8" x14ac:dyDescent="0.25">
      <c r="A535" s="155">
        <f t="shared" si="42"/>
        <v>508</v>
      </c>
      <c r="B535" s="158" t="s">
        <v>233</v>
      </c>
      <c r="C535" s="188"/>
      <c r="D535" s="139"/>
      <c r="E535" s="139" t="s">
        <v>152</v>
      </c>
      <c r="F535" s="139">
        <v>1</v>
      </c>
      <c r="G535" s="236"/>
      <c r="H535" s="141">
        <f t="shared" si="41"/>
        <v>0</v>
      </c>
    </row>
    <row r="536" spans="1:8" x14ac:dyDescent="0.25">
      <c r="A536" s="155">
        <f t="shared" si="42"/>
        <v>509</v>
      </c>
      <c r="B536" s="158" t="s">
        <v>305</v>
      </c>
      <c r="C536" s="188">
        <v>10</v>
      </c>
      <c r="D536" s="139" t="s">
        <v>234</v>
      </c>
      <c r="E536" s="139" t="s">
        <v>189</v>
      </c>
      <c r="F536" s="139">
        <v>1</v>
      </c>
      <c r="G536" s="236"/>
      <c r="H536" s="141">
        <f t="shared" si="41"/>
        <v>0</v>
      </c>
    </row>
    <row r="537" spans="1:8" x14ac:dyDescent="0.25">
      <c r="A537" s="155">
        <f t="shared" si="42"/>
        <v>510</v>
      </c>
      <c r="B537" s="158" t="s">
        <v>307</v>
      </c>
      <c r="C537" s="188">
        <v>11</v>
      </c>
      <c r="D537" s="139" t="s">
        <v>234</v>
      </c>
      <c r="E537" s="139" t="s">
        <v>189</v>
      </c>
      <c r="F537" s="139">
        <v>1</v>
      </c>
      <c r="G537" s="236"/>
      <c r="H537" s="141">
        <f t="shared" si="41"/>
        <v>0</v>
      </c>
    </row>
    <row r="538" spans="1:8" x14ac:dyDescent="0.25">
      <c r="A538" s="155">
        <f t="shared" si="42"/>
        <v>511</v>
      </c>
      <c r="B538" s="158" t="s">
        <v>306</v>
      </c>
      <c r="C538" s="188">
        <v>12</v>
      </c>
      <c r="D538" s="139" t="s">
        <v>234</v>
      </c>
      <c r="E538" s="139" t="s">
        <v>189</v>
      </c>
      <c r="F538" s="139">
        <v>1</v>
      </c>
      <c r="G538" s="236"/>
      <c r="H538" s="141">
        <f t="shared" si="41"/>
        <v>0</v>
      </c>
    </row>
    <row r="539" spans="1:8" x14ac:dyDescent="0.25">
      <c r="A539" s="155">
        <f t="shared" si="42"/>
        <v>512</v>
      </c>
      <c r="B539" s="158" t="s">
        <v>308</v>
      </c>
      <c r="C539" s="188">
        <v>13</v>
      </c>
      <c r="D539" s="139" t="s">
        <v>234</v>
      </c>
      <c r="E539" s="139" t="s">
        <v>189</v>
      </c>
      <c r="F539" s="139">
        <v>1</v>
      </c>
      <c r="G539" s="236"/>
      <c r="H539" s="141">
        <f t="shared" si="41"/>
        <v>0</v>
      </c>
    </row>
    <row r="540" spans="1:8" x14ac:dyDescent="0.25">
      <c r="A540" s="155">
        <f t="shared" si="42"/>
        <v>513</v>
      </c>
      <c r="B540" s="158" t="s">
        <v>237</v>
      </c>
      <c r="C540" s="188">
        <v>14</v>
      </c>
      <c r="D540" s="139" t="s">
        <v>235</v>
      </c>
      <c r="E540" s="139" t="s">
        <v>189</v>
      </c>
      <c r="F540" s="139">
        <v>1</v>
      </c>
      <c r="G540" s="236"/>
      <c r="H540" s="141">
        <f t="shared" si="41"/>
        <v>0</v>
      </c>
    </row>
    <row r="541" spans="1:8" x14ac:dyDescent="0.25">
      <c r="A541" s="155">
        <f t="shared" si="42"/>
        <v>514</v>
      </c>
      <c r="B541" s="158" t="s">
        <v>238</v>
      </c>
      <c r="C541" s="188">
        <v>14</v>
      </c>
      <c r="D541" s="139" t="s">
        <v>236</v>
      </c>
      <c r="E541" s="139" t="s">
        <v>189</v>
      </c>
      <c r="F541" s="139">
        <v>1</v>
      </c>
      <c r="G541" s="236"/>
      <c r="H541" s="141">
        <f t="shared" si="41"/>
        <v>0</v>
      </c>
    </row>
    <row r="542" spans="1:8" x14ac:dyDescent="0.25">
      <c r="A542" s="155">
        <f t="shared" si="42"/>
        <v>515</v>
      </c>
      <c r="B542" s="158" t="s">
        <v>355</v>
      </c>
      <c r="C542" s="188" t="s">
        <v>346</v>
      </c>
      <c r="D542" s="139" t="s">
        <v>349</v>
      </c>
      <c r="E542" s="139" t="s">
        <v>6</v>
      </c>
      <c r="F542" s="139">
        <v>10</v>
      </c>
      <c r="G542" s="236"/>
      <c r="H542" s="141">
        <f t="shared" si="41"/>
        <v>0</v>
      </c>
    </row>
    <row r="543" spans="1:8" x14ac:dyDescent="0.25">
      <c r="A543" s="155">
        <f t="shared" si="42"/>
        <v>516</v>
      </c>
      <c r="B543" s="158" t="s">
        <v>356</v>
      </c>
      <c r="C543" s="188" t="s">
        <v>347</v>
      </c>
      <c r="D543" s="139" t="s">
        <v>350</v>
      </c>
      <c r="E543" s="139" t="s">
        <v>6</v>
      </c>
      <c r="F543" s="139">
        <v>2</v>
      </c>
      <c r="G543" s="236"/>
      <c r="H543" s="141">
        <f t="shared" si="41"/>
        <v>0</v>
      </c>
    </row>
    <row r="544" spans="1:8" x14ac:dyDescent="0.25">
      <c r="A544" s="155">
        <f t="shared" si="42"/>
        <v>517</v>
      </c>
      <c r="B544" s="158" t="s">
        <v>357</v>
      </c>
      <c r="C544" s="188" t="s">
        <v>348</v>
      </c>
      <c r="D544" s="139" t="s">
        <v>351</v>
      </c>
      <c r="E544" s="139" t="s">
        <v>6</v>
      </c>
      <c r="F544" s="139">
        <v>2</v>
      </c>
      <c r="G544" s="236"/>
      <c r="H544" s="141">
        <f t="shared" si="41"/>
        <v>0</v>
      </c>
    </row>
    <row r="545" spans="1:8" x14ac:dyDescent="0.25">
      <c r="A545" s="155">
        <f t="shared" si="42"/>
        <v>518</v>
      </c>
      <c r="B545" s="158" t="s">
        <v>363</v>
      </c>
      <c r="C545" s="188"/>
      <c r="D545" s="139"/>
      <c r="E545" s="139" t="s">
        <v>189</v>
      </c>
      <c r="F545" s="139">
        <v>10</v>
      </c>
      <c r="G545" s="236"/>
      <c r="H545" s="141">
        <f t="shared" si="41"/>
        <v>0</v>
      </c>
    </row>
    <row r="546" spans="1:8" x14ac:dyDescent="0.25">
      <c r="A546" s="155">
        <f t="shared" si="42"/>
        <v>519</v>
      </c>
      <c r="B546" s="158" t="s">
        <v>358</v>
      </c>
      <c r="C546" s="188">
        <v>16</v>
      </c>
      <c r="D546" s="139" t="s">
        <v>360</v>
      </c>
      <c r="E546" s="139" t="s">
        <v>6</v>
      </c>
      <c r="F546" s="139">
        <v>7</v>
      </c>
      <c r="G546" s="236"/>
      <c r="H546" s="141">
        <f t="shared" si="41"/>
        <v>0</v>
      </c>
    </row>
    <row r="547" spans="1:8" x14ac:dyDescent="0.25">
      <c r="A547" s="155">
        <f t="shared" si="42"/>
        <v>520</v>
      </c>
      <c r="B547" s="158" t="s">
        <v>359</v>
      </c>
      <c r="C547" s="188">
        <v>16</v>
      </c>
      <c r="D547" s="139" t="s">
        <v>360</v>
      </c>
      <c r="E547" s="139" t="s">
        <v>6</v>
      </c>
      <c r="F547" s="139">
        <v>4</v>
      </c>
      <c r="G547" s="236"/>
      <c r="H547" s="141">
        <f t="shared" si="41"/>
        <v>0</v>
      </c>
    </row>
    <row r="548" spans="1:8" s="193" customFormat="1" ht="13.5" customHeight="1" x14ac:dyDescent="0.25">
      <c r="A548" s="189">
        <f t="shared" si="42"/>
        <v>521</v>
      </c>
      <c r="B548" s="190" t="s">
        <v>599</v>
      </c>
      <c r="C548" s="191"/>
      <c r="D548" s="192" t="s">
        <v>600</v>
      </c>
      <c r="E548" s="176" t="s">
        <v>6</v>
      </c>
      <c r="F548" s="176">
        <v>4</v>
      </c>
      <c r="G548" s="244"/>
      <c r="H548" s="141">
        <f t="shared" si="41"/>
        <v>0</v>
      </c>
    </row>
    <row r="549" spans="1:8" x14ac:dyDescent="0.25">
      <c r="A549" s="155">
        <f>A548+1</f>
        <v>522</v>
      </c>
      <c r="B549" s="158" t="s">
        <v>362</v>
      </c>
      <c r="C549" s="188"/>
      <c r="D549" s="139"/>
      <c r="E549" s="139" t="s">
        <v>189</v>
      </c>
      <c r="F549" s="139">
        <v>16</v>
      </c>
      <c r="G549" s="236"/>
      <c r="H549" s="141">
        <f t="shared" si="41"/>
        <v>0</v>
      </c>
    </row>
    <row r="550" spans="1:8" x14ac:dyDescent="0.25">
      <c r="A550" s="155">
        <f t="shared" si="42"/>
        <v>523</v>
      </c>
      <c r="B550" s="158" t="s">
        <v>384</v>
      </c>
      <c r="C550" s="188" t="s">
        <v>389</v>
      </c>
      <c r="D550" s="139" t="s">
        <v>381</v>
      </c>
      <c r="E550" s="139" t="s">
        <v>6</v>
      </c>
      <c r="F550" s="139">
        <v>1</v>
      </c>
      <c r="G550" s="236"/>
      <c r="H550" s="141">
        <f t="shared" si="41"/>
        <v>0</v>
      </c>
    </row>
    <row r="551" spans="1:8" x14ac:dyDescent="0.25">
      <c r="A551" s="155">
        <f t="shared" si="42"/>
        <v>524</v>
      </c>
      <c r="B551" s="158" t="s">
        <v>385</v>
      </c>
      <c r="C551" s="188" t="s">
        <v>389</v>
      </c>
      <c r="D551" s="139" t="s">
        <v>382</v>
      </c>
      <c r="E551" s="139" t="s">
        <v>6</v>
      </c>
      <c r="F551" s="139">
        <v>1</v>
      </c>
      <c r="G551" s="236"/>
      <c r="H551" s="141">
        <f t="shared" si="41"/>
        <v>0</v>
      </c>
    </row>
    <row r="552" spans="1:8" x14ac:dyDescent="0.25">
      <c r="A552" s="155">
        <f t="shared" si="42"/>
        <v>525</v>
      </c>
      <c r="B552" s="158" t="s">
        <v>386</v>
      </c>
      <c r="C552" s="188" t="s">
        <v>389</v>
      </c>
      <c r="D552" s="139" t="s">
        <v>383</v>
      </c>
      <c r="E552" s="139" t="s">
        <v>6</v>
      </c>
      <c r="F552" s="139">
        <v>1</v>
      </c>
      <c r="G552" s="236"/>
      <c r="H552" s="141">
        <f t="shared" si="41"/>
        <v>0</v>
      </c>
    </row>
    <row r="553" spans="1:8" x14ac:dyDescent="0.25">
      <c r="A553" s="155">
        <f t="shared" si="42"/>
        <v>526</v>
      </c>
      <c r="B553" s="158" t="s">
        <v>387</v>
      </c>
      <c r="C553" s="188" t="s">
        <v>389</v>
      </c>
      <c r="D553" s="139" t="s">
        <v>388</v>
      </c>
      <c r="E553" s="139" t="s">
        <v>6</v>
      </c>
      <c r="F553" s="139">
        <v>1</v>
      </c>
      <c r="G553" s="236"/>
      <c r="H553" s="141">
        <f t="shared" si="41"/>
        <v>0</v>
      </c>
    </row>
    <row r="554" spans="1:8" x14ac:dyDescent="0.25">
      <c r="A554" s="155">
        <f t="shared" si="42"/>
        <v>527</v>
      </c>
      <c r="B554" s="158" t="s">
        <v>378</v>
      </c>
      <c r="C554" s="188" t="s">
        <v>390</v>
      </c>
      <c r="D554" s="139" t="s">
        <v>377</v>
      </c>
      <c r="E554" s="139" t="s">
        <v>6</v>
      </c>
      <c r="F554" s="139">
        <v>1</v>
      </c>
      <c r="G554" s="236"/>
      <c r="H554" s="141">
        <f t="shared" si="41"/>
        <v>0</v>
      </c>
    </row>
    <row r="555" spans="1:8" x14ac:dyDescent="0.25">
      <c r="A555" s="155">
        <f t="shared" si="42"/>
        <v>528</v>
      </c>
      <c r="B555" s="158" t="s">
        <v>397</v>
      </c>
      <c r="C555" s="188" t="s">
        <v>391</v>
      </c>
      <c r="D555" s="139" t="s">
        <v>379</v>
      </c>
      <c r="E555" s="139" t="s">
        <v>6</v>
      </c>
      <c r="F555" s="139">
        <v>1</v>
      </c>
      <c r="G555" s="236"/>
      <c r="H555" s="141">
        <f t="shared" si="41"/>
        <v>0</v>
      </c>
    </row>
    <row r="556" spans="1:8" x14ac:dyDescent="0.25">
      <c r="A556" s="155">
        <f t="shared" si="42"/>
        <v>529</v>
      </c>
      <c r="B556" s="158" t="s">
        <v>398</v>
      </c>
      <c r="C556" s="188" t="s">
        <v>392</v>
      </c>
      <c r="D556" s="139" t="s">
        <v>380</v>
      </c>
      <c r="E556" s="139" t="s">
        <v>6</v>
      </c>
      <c r="F556" s="139">
        <v>1</v>
      </c>
      <c r="G556" s="236"/>
      <c r="H556" s="141">
        <f t="shared" si="41"/>
        <v>0</v>
      </c>
    </row>
    <row r="557" spans="1:8" x14ac:dyDescent="0.25">
      <c r="A557" s="155">
        <f t="shared" si="42"/>
        <v>530</v>
      </c>
      <c r="B557" s="158" t="s">
        <v>374</v>
      </c>
      <c r="C557" s="188" t="s">
        <v>393</v>
      </c>
      <c r="D557" s="139" t="s">
        <v>373</v>
      </c>
      <c r="E557" s="139" t="s">
        <v>6</v>
      </c>
      <c r="F557" s="139">
        <v>1</v>
      </c>
      <c r="G557" s="236"/>
      <c r="H557" s="141">
        <f t="shared" si="41"/>
        <v>0</v>
      </c>
    </row>
    <row r="558" spans="1:8" x14ac:dyDescent="0.25">
      <c r="A558" s="155">
        <f t="shared" si="42"/>
        <v>531</v>
      </c>
      <c r="B558" s="158" t="s">
        <v>375</v>
      </c>
      <c r="C558" s="188" t="s">
        <v>394</v>
      </c>
      <c r="D558" s="139" t="s">
        <v>376</v>
      </c>
      <c r="E558" s="139" t="s">
        <v>6</v>
      </c>
      <c r="F558" s="139">
        <v>1</v>
      </c>
      <c r="G558" s="236"/>
      <c r="H558" s="141">
        <f t="shared" si="41"/>
        <v>0</v>
      </c>
    </row>
    <row r="559" spans="1:8" x14ac:dyDescent="0.25">
      <c r="A559" s="155">
        <f t="shared" si="42"/>
        <v>532</v>
      </c>
      <c r="B559" s="158" t="s">
        <v>409</v>
      </c>
      <c r="C559" s="188" t="s">
        <v>395</v>
      </c>
      <c r="D559" s="139" t="s">
        <v>411</v>
      </c>
      <c r="E559" s="139" t="s">
        <v>6</v>
      </c>
      <c r="F559" s="139">
        <v>1</v>
      </c>
      <c r="G559" s="236"/>
      <c r="H559" s="141">
        <f t="shared" si="41"/>
        <v>0</v>
      </c>
    </row>
    <row r="560" spans="1:8" x14ac:dyDescent="0.25">
      <c r="A560" s="155">
        <f t="shared" si="42"/>
        <v>533</v>
      </c>
      <c r="B560" s="158" t="s">
        <v>410</v>
      </c>
      <c r="C560" s="188" t="s">
        <v>396</v>
      </c>
      <c r="D560" s="139" t="s">
        <v>412</v>
      </c>
      <c r="E560" s="139" t="s">
        <v>6</v>
      </c>
      <c r="F560" s="139">
        <v>1</v>
      </c>
      <c r="G560" s="236"/>
      <c r="H560" s="141">
        <f t="shared" si="41"/>
        <v>0</v>
      </c>
    </row>
    <row r="561" spans="1:8" x14ac:dyDescent="0.25">
      <c r="A561" s="155">
        <f t="shared" si="42"/>
        <v>534</v>
      </c>
      <c r="B561" s="158" t="s">
        <v>399</v>
      </c>
      <c r="C561" s="188"/>
      <c r="D561" s="139"/>
      <c r="E561" s="139" t="s">
        <v>189</v>
      </c>
      <c r="F561" s="139">
        <v>4</v>
      </c>
      <c r="G561" s="236"/>
      <c r="H561" s="141">
        <f t="shared" si="41"/>
        <v>0</v>
      </c>
    </row>
    <row r="562" spans="1:8" x14ac:dyDescent="0.25">
      <c r="A562" s="155">
        <f t="shared" si="42"/>
        <v>535</v>
      </c>
      <c r="B562" s="158" t="s">
        <v>232</v>
      </c>
      <c r="C562" s="188">
        <v>19</v>
      </c>
      <c r="D562" s="139"/>
      <c r="E562" s="139" t="s">
        <v>6</v>
      </c>
      <c r="F562" s="139">
        <v>1</v>
      </c>
      <c r="G562" s="236"/>
      <c r="H562" s="141">
        <f t="shared" si="41"/>
        <v>0</v>
      </c>
    </row>
    <row r="563" spans="1:8" x14ac:dyDescent="0.25">
      <c r="A563" s="155">
        <f t="shared" si="42"/>
        <v>536</v>
      </c>
      <c r="B563" s="158" t="s">
        <v>505</v>
      </c>
      <c r="C563" s="188">
        <v>20</v>
      </c>
      <c r="D563" s="139"/>
      <c r="E563" s="139" t="s">
        <v>6</v>
      </c>
      <c r="F563" s="139">
        <v>1</v>
      </c>
      <c r="G563" s="236"/>
      <c r="H563" s="141">
        <f t="shared" si="41"/>
        <v>0</v>
      </c>
    </row>
    <row r="564" spans="1:8" x14ac:dyDescent="0.25">
      <c r="A564" s="155">
        <f t="shared" si="42"/>
        <v>537</v>
      </c>
      <c r="B564" s="158" t="s">
        <v>506</v>
      </c>
      <c r="C564" s="188">
        <v>20</v>
      </c>
      <c r="D564" s="139"/>
      <c r="E564" s="139" t="s">
        <v>6</v>
      </c>
      <c r="F564" s="139">
        <v>1</v>
      </c>
      <c r="G564" s="236"/>
      <c r="H564" s="141">
        <f t="shared" si="41"/>
        <v>0</v>
      </c>
    </row>
    <row r="565" spans="1:8" x14ac:dyDescent="0.25">
      <c r="A565" s="155">
        <f t="shared" si="42"/>
        <v>538</v>
      </c>
      <c r="B565" s="158" t="s">
        <v>203</v>
      </c>
      <c r="C565" s="188"/>
      <c r="D565" s="139"/>
      <c r="E565" s="139" t="s">
        <v>9</v>
      </c>
      <c r="F565" s="139">
        <v>1</v>
      </c>
      <c r="G565" s="236"/>
      <c r="H565" s="141">
        <f t="shared" si="41"/>
        <v>0</v>
      </c>
    </row>
    <row r="566" spans="1:8" x14ac:dyDescent="0.25">
      <c r="A566" s="155">
        <f t="shared" si="42"/>
        <v>539</v>
      </c>
      <c r="B566" s="158" t="s">
        <v>204</v>
      </c>
      <c r="C566" s="188"/>
      <c r="D566" s="139"/>
      <c r="E566" s="139" t="s">
        <v>9</v>
      </c>
      <c r="F566" s="139">
        <v>32</v>
      </c>
      <c r="G566" s="236"/>
      <c r="H566" s="141">
        <f t="shared" si="41"/>
        <v>0</v>
      </c>
    </row>
    <row r="567" spans="1:8" x14ac:dyDescent="0.25">
      <c r="A567" s="155">
        <f t="shared" si="42"/>
        <v>540</v>
      </c>
      <c r="B567" s="158" t="s">
        <v>531</v>
      </c>
      <c r="C567" s="188"/>
      <c r="D567" s="139"/>
      <c r="E567" s="139" t="s">
        <v>6</v>
      </c>
      <c r="F567" s="139">
        <v>1</v>
      </c>
      <c r="G567" s="236"/>
      <c r="H567" s="141">
        <f t="shared" si="41"/>
        <v>0</v>
      </c>
    </row>
    <row r="568" spans="1:8" x14ac:dyDescent="0.25">
      <c r="A568" s="155">
        <f t="shared" si="42"/>
        <v>541</v>
      </c>
      <c r="B568" s="158" t="s">
        <v>532</v>
      </c>
      <c r="C568" s="188"/>
      <c r="D568" s="139"/>
      <c r="E568" s="139" t="s">
        <v>6</v>
      </c>
      <c r="F568" s="139">
        <v>1</v>
      </c>
      <c r="G568" s="236"/>
      <c r="H568" s="141">
        <f t="shared" si="41"/>
        <v>0</v>
      </c>
    </row>
    <row r="569" spans="1:8" x14ac:dyDescent="0.25">
      <c r="A569" s="155">
        <f t="shared" si="42"/>
        <v>542</v>
      </c>
      <c r="B569" s="158" t="s">
        <v>536</v>
      </c>
      <c r="C569" s="188"/>
      <c r="D569" s="139" t="s">
        <v>537</v>
      </c>
      <c r="E569" s="139" t="s">
        <v>6</v>
      </c>
      <c r="F569" s="139">
        <v>1</v>
      </c>
      <c r="G569" s="236"/>
      <c r="H569" s="141">
        <f t="shared" si="41"/>
        <v>0</v>
      </c>
    </row>
    <row r="570" spans="1:8" x14ac:dyDescent="0.25">
      <c r="A570" s="155">
        <f t="shared" si="42"/>
        <v>543</v>
      </c>
      <c r="B570" s="158" t="s">
        <v>533</v>
      </c>
      <c r="C570" s="188"/>
      <c r="D570" s="139" t="s">
        <v>538</v>
      </c>
      <c r="E570" s="139" t="s">
        <v>6</v>
      </c>
      <c r="F570" s="139">
        <v>1</v>
      </c>
      <c r="G570" s="236"/>
      <c r="H570" s="141">
        <f t="shared" si="41"/>
        <v>0</v>
      </c>
    </row>
    <row r="571" spans="1:8" x14ac:dyDescent="0.25">
      <c r="A571" s="155">
        <f t="shared" si="42"/>
        <v>544</v>
      </c>
      <c r="B571" s="158" t="s">
        <v>534</v>
      </c>
      <c r="C571" s="188"/>
      <c r="D571" s="139" t="s">
        <v>539</v>
      </c>
      <c r="E571" s="139" t="s">
        <v>6</v>
      </c>
      <c r="F571" s="139">
        <v>1</v>
      </c>
      <c r="G571" s="236"/>
      <c r="H571" s="141">
        <f t="shared" si="41"/>
        <v>0</v>
      </c>
    </row>
    <row r="572" spans="1:8" x14ac:dyDescent="0.25">
      <c r="A572" s="137">
        <f t="shared" si="42"/>
        <v>545</v>
      </c>
      <c r="B572" s="158" t="s">
        <v>535</v>
      </c>
      <c r="C572" s="188"/>
      <c r="D572" s="139" t="s">
        <v>494</v>
      </c>
      <c r="E572" s="139" t="s">
        <v>6</v>
      </c>
      <c r="F572" s="139">
        <v>1</v>
      </c>
      <c r="G572" s="236"/>
      <c r="H572" s="141">
        <f t="shared" si="41"/>
        <v>0</v>
      </c>
    </row>
    <row r="573" spans="1:8" x14ac:dyDescent="0.25">
      <c r="A573" s="155">
        <f t="shared" si="42"/>
        <v>546</v>
      </c>
      <c r="B573" s="158" t="s">
        <v>280</v>
      </c>
      <c r="C573" s="188"/>
      <c r="D573" s="139" t="s">
        <v>220</v>
      </c>
      <c r="E573" s="139" t="s">
        <v>6</v>
      </c>
      <c r="F573" s="139">
        <v>7</v>
      </c>
      <c r="G573" s="236"/>
      <c r="H573" s="141">
        <f t="shared" si="41"/>
        <v>0</v>
      </c>
    </row>
    <row r="574" spans="1:8" x14ac:dyDescent="0.25">
      <c r="A574" s="155">
        <f t="shared" si="42"/>
        <v>547</v>
      </c>
      <c r="B574" s="158" t="s">
        <v>281</v>
      </c>
      <c r="C574" s="188"/>
      <c r="D574" s="139" t="s">
        <v>220</v>
      </c>
      <c r="E574" s="139" t="s">
        <v>6</v>
      </c>
      <c r="F574" s="139">
        <v>7</v>
      </c>
      <c r="G574" s="236"/>
      <c r="H574" s="141">
        <f t="shared" si="41"/>
        <v>0</v>
      </c>
    </row>
    <row r="575" spans="1:8" x14ac:dyDescent="0.25">
      <c r="A575" s="155">
        <f t="shared" si="42"/>
        <v>548</v>
      </c>
      <c r="B575" s="158" t="s">
        <v>282</v>
      </c>
      <c r="C575" s="188"/>
      <c r="D575" s="139" t="s">
        <v>221</v>
      </c>
      <c r="E575" s="139" t="s">
        <v>6</v>
      </c>
      <c r="F575" s="139">
        <v>7</v>
      </c>
      <c r="G575" s="236"/>
      <c r="H575" s="141">
        <f t="shared" si="41"/>
        <v>0</v>
      </c>
    </row>
    <row r="576" spans="1:8" x14ac:dyDescent="0.25">
      <c r="A576" s="155">
        <f t="shared" si="42"/>
        <v>549</v>
      </c>
      <c r="B576" s="158" t="s">
        <v>283</v>
      </c>
      <c r="C576" s="188"/>
      <c r="D576" s="139" t="s">
        <v>221</v>
      </c>
      <c r="E576" s="139" t="s">
        <v>6</v>
      </c>
      <c r="F576" s="139">
        <v>7</v>
      </c>
      <c r="G576" s="236"/>
      <c r="H576" s="141">
        <f t="shared" si="41"/>
        <v>0</v>
      </c>
    </row>
    <row r="577" spans="1:8" x14ac:dyDescent="0.25">
      <c r="A577" s="155">
        <f t="shared" si="42"/>
        <v>550</v>
      </c>
      <c r="B577" s="158" t="s">
        <v>222</v>
      </c>
      <c r="C577" s="188"/>
      <c r="D577" s="139" t="s">
        <v>153</v>
      </c>
      <c r="E577" s="139" t="s">
        <v>152</v>
      </c>
      <c r="F577" s="139">
        <v>1</v>
      </c>
      <c r="G577" s="236"/>
      <c r="H577" s="141">
        <f t="shared" si="41"/>
        <v>0</v>
      </c>
    </row>
    <row r="578" spans="1:8" x14ac:dyDescent="0.25">
      <c r="A578" s="155">
        <f t="shared" si="42"/>
        <v>551</v>
      </c>
      <c r="B578" s="158" t="s">
        <v>223</v>
      </c>
      <c r="C578" s="188"/>
      <c r="D578" s="139" t="s">
        <v>153</v>
      </c>
      <c r="E578" s="139" t="s">
        <v>152</v>
      </c>
      <c r="F578" s="139">
        <v>1</v>
      </c>
      <c r="G578" s="236"/>
      <c r="H578" s="141">
        <f t="shared" si="41"/>
        <v>0</v>
      </c>
    </row>
    <row r="579" spans="1:8" x14ac:dyDescent="0.25">
      <c r="A579" s="155">
        <f t="shared" si="42"/>
        <v>552</v>
      </c>
      <c r="B579" s="158" t="s">
        <v>224</v>
      </c>
      <c r="C579" s="188"/>
      <c r="D579" s="139" t="s">
        <v>153</v>
      </c>
      <c r="E579" s="139" t="s">
        <v>152</v>
      </c>
      <c r="F579" s="139">
        <v>1</v>
      </c>
      <c r="G579" s="236"/>
      <c r="H579" s="141">
        <f t="shared" si="41"/>
        <v>0</v>
      </c>
    </row>
    <row r="580" spans="1:8" x14ac:dyDescent="0.25">
      <c r="A580" s="155">
        <f t="shared" si="42"/>
        <v>553</v>
      </c>
      <c r="B580" s="158" t="s">
        <v>630</v>
      </c>
      <c r="C580" s="188"/>
      <c r="D580" s="139" t="s">
        <v>629</v>
      </c>
      <c r="E580" s="139" t="s">
        <v>6</v>
      </c>
      <c r="F580" s="139">
        <v>7</v>
      </c>
      <c r="G580" s="236"/>
      <c r="H580" s="141">
        <f t="shared" si="41"/>
        <v>0</v>
      </c>
    </row>
    <row r="581" spans="1:8" x14ac:dyDescent="0.25">
      <c r="A581" s="155">
        <f t="shared" si="42"/>
        <v>554</v>
      </c>
      <c r="B581" s="158" t="s">
        <v>631</v>
      </c>
      <c r="C581" s="188"/>
      <c r="D581" s="139" t="s">
        <v>629</v>
      </c>
      <c r="E581" s="139" t="s">
        <v>6</v>
      </c>
      <c r="F581" s="139">
        <v>7</v>
      </c>
      <c r="G581" s="236"/>
      <c r="H581" s="141">
        <f t="shared" si="41"/>
        <v>0</v>
      </c>
    </row>
    <row r="582" spans="1:8" x14ac:dyDescent="0.25">
      <c r="A582" s="155">
        <f>A581+1</f>
        <v>555</v>
      </c>
      <c r="B582" s="158" t="s">
        <v>205</v>
      </c>
      <c r="C582" s="188"/>
      <c r="D582" s="139">
        <v>500</v>
      </c>
      <c r="E582" s="139" t="s">
        <v>6</v>
      </c>
      <c r="F582" s="139">
        <v>1</v>
      </c>
      <c r="G582" s="236"/>
      <c r="H582" s="141">
        <f t="shared" si="41"/>
        <v>0</v>
      </c>
    </row>
    <row r="583" spans="1:8" x14ac:dyDescent="0.25">
      <c r="A583" s="155">
        <f t="shared" si="42"/>
        <v>556</v>
      </c>
      <c r="B583" s="158" t="s">
        <v>206</v>
      </c>
      <c r="C583" s="188"/>
      <c r="D583" s="139">
        <v>700</v>
      </c>
      <c r="E583" s="139" t="s">
        <v>6</v>
      </c>
      <c r="F583" s="139">
        <v>1</v>
      </c>
      <c r="G583" s="236"/>
      <c r="H583" s="141">
        <f t="shared" si="41"/>
        <v>0</v>
      </c>
    </row>
    <row r="584" spans="1:8" x14ac:dyDescent="0.25">
      <c r="A584" s="155">
        <f t="shared" si="42"/>
        <v>557</v>
      </c>
      <c r="B584" s="158" t="s">
        <v>207</v>
      </c>
      <c r="C584" s="188"/>
      <c r="D584" s="139">
        <v>1000</v>
      </c>
      <c r="E584" s="139" t="s">
        <v>6</v>
      </c>
      <c r="F584" s="139">
        <v>1</v>
      </c>
      <c r="G584" s="236"/>
      <c r="H584" s="141">
        <f t="shared" si="41"/>
        <v>0</v>
      </c>
    </row>
    <row r="585" spans="1:8" x14ac:dyDescent="0.25">
      <c r="A585" s="155">
        <f t="shared" si="42"/>
        <v>558</v>
      </c>
      <c r="B585" s="158" t="s">
        <v>214</v>
      </c>
      <c r="C585" s="188"/>
      <c r="D585" s="139">
        <v>1000</v>
      </c>
      <c r="E585" s="139" t="s">
        <v>6</v>
      </c>
      <c r="F585" s="139">
        <v>1</v>
      </c>
      <c r="G585" s="236"/>
      <c r="H585" s="141">
        <f t="shared" si="41"/>
        <v>0</v>
      </c>
    </row>
    <row r="586" spans="1:8" x14ac:dyDescent="0.25">
      <c r="A586" s="155">
        <f t="shared" si="42"/>
        <v>559</v>
      </c>
      <c r="B586" s="158" t="s">
        <v>216</v>
      </c>
      <c r="C586" s="188"/>
      <c r="D586" s="139">
        <v>1000</v>
      </c>
      <c r="E586" s="139" t="s">
        <v>6</v>
      </c>
      <c r="F586" s="139">
        <v>1</v>
      </c>
      <c r="G586" s="236"/>
      <c r="H586" s="141">
        <f t="shared" ref="H586:H594" si="43">SUM(F586*G586)</f>
        <v>0</v>
      </c>
    </row>
    <row r="587" spans="1:8" x14ac:dyDescent="0.25">
      <c r="A587" s="155">
        <f t="shared" ref="A587:A593" si="44">A586+1</f>
        <v>560</v>
      </c>
      <c r="B587" s="158" t="s">
        <v>208</v>
      </c>
      <c r="C587" s="188"/>
      <c r="D587" s="139" t="s">
        <v>209</v>
      </c>
      <c r="E587" s="139" t="s">
        <v>6</v>
      </c>
      <c r="F587" s="139">
        <v>1</v>
      </c>
      <c r="G587" s="236"/>
      <c r="H587" s="141">
        <f t="shared" si="43"/>
        <v>0</v>
      </c>
    </row>
    <row r="588" spans="1:8" x14ac:dyDescent="0.25">
      <c r="A588" s="155">
        <f t="shared" si="44"/>
        <v>561</v>
      </c>
      <c r="B588" s="158" t="s">
        <v>210</v>
      </c>
      <c r="C588" s="188"/>
      <c r="D588" s="139" t="s">
        <v>211</v>
      </c>
      <c r="E588" s="139" t="s">
        <v>6</v>
      </c>
      <c r="F588" s="139">
        <v>1</v>
      </c>
      <c r="G588" s="236"/>
      <c r="H588" s="141">
        <f t="shared" si="43"/>
        <v>0</v>
      </c>
    </row>
    <row r="589" spans="1:8" x14ac:dyDescent="0.25">
      <c r="A589" s="155">
        <f t="shared" si="44"/>
        <v>562</v>
      </c>
      <c r="B589" s="158" t="s">
        <v>215</v>
      </c>
      <c r="C589" s="188"/>
      <c r="D589" s="139" t="s">
        <v>211</v>
      </c>
      <c r="E589" s="139" t="s">
        <v>6</v>
      </c>
      <c r="F589" s="139">
        <v>1</v>
      </c>
      <c r="G589" s="236"/>
      <c r="H589" s="141">
        <f t="shared" si="43"/>
        <v>0</v>
      </c>
    </row>
    <row r="590" spans="1:8" x14ac:dyDescent="0.25">
      <c r="A590" s="155">
        <f t="shared" si="44"/>
        <v>563</v>
      </c>
      <c r="B590" s="158" t="s">
        <v>217</v>
      </c>
      <c r="C590" s="188"/>
      <c r="D590" s="139" t="s">
        <v>211</v>
      </c>
      <c r="E590" s="139" t="s">
        <v>6</v>
      </c>
      <c r="F590" s="139">
        <v>1</v>
      </c>
      <c r="G590" s="236"/>
      <c r="H590" s="141">
        <f t="shared" si="43"/>
        <v>0</v>
      </c>
    </row>
    <row r="591" spans="1:8" x14ac:dyDescent="0.25">
      <c r="A591" s="155">
        <f t="shared" si="44"/>
        <v>564</v>
      </c>
      <c r="B591" s="158" t="s">
        <v>212</v>
      </c>
      <c r="C591" s="188"/>
      <c r="D591" s="139" t="s">
        <v>213</v>
      </c>
      <c r="E591" s="139" t="s">
        <v>6</v>
      </c>
      <c r="F591" s="139">
        <v>1</v>
      </c>
      <c r="G591" s="236"/>
      <c r="H591" s="141">
        <f t="shared" si="43"/>
        <v>0</v>
      </c>
    </row>
    <row r="592" spans="1:8" x14ac:dyDescent="0.25">
      <c r="A592" s="155">
        <f t="shared" si="44"/>
        <v>565</v>
      </c>
      <c r="B592" s="158" t="s">
        <v>218</v>
      </c>
      <c r="C592" s="188"/>
      <c r="D592" s="139" t="s">
        <v>213</v>
      </c>
      <c r="E592" s="139" t="s">
        <v>6</v>
      </c>
      <c r="F592" s="139">
        <v>1</v>
      </c>
      <c r="G592" s="236"/>
      <c r="H592" s="141">
        <f t="shared" si="43"/>
        <v>0</v>
      </c>
    </row>
    <row r="593" spans="1:8" x14ac:dyDescent="0.25">
      <c r="A593" s="155">
        <f t="shared" si="44"/>
        <v>566</v>
      </c>
      <c r="B593" s="158" t="s">
        <v>219</v>
      </c>
      <c r="C593" s="188"/>
      <c r="D593" s="139" t="s">
        <v>213</v>
      </c>
      <c r="E593" s="139" t="s">
        <v>6</v>
      </c>
      <c r="F593" s="139">
        <v>1</v>
      </c>
      <c r="G593" s="236"/>
      <c r="H593" s="141">
        <f t="shared" si="43"/>
        <v>0</v>
      </c>
    </row>
    <row r="594" spans="1:8" ht="15.75" thickBot="1" x14ac:dyDescent="0.3">
      <c r="A594" s="155">
        <f>A593+1</f>
        <v>567</v>
      </c>
      <c r="B594" s="186" t="s">
        <v>509</v>
      </c>
      <c r="C594" s="187">
        <v>21</v>
      </c>
      <c r="D594" s="144" t="s">
        <v>510</v>
      </c>
      <c r="E594" s="144" t="s">
        <v>6</v>
      </c>
      <c r="F594" s="139">
        <v>1</v>
      </c>
      <c r="G594" s="236"/>
      <c r="H594" s="141">
        <f t="shared" si="43"/>
        <v>0</v>
      </c>
    </row>
    <row r="595" spans="1:8" x14ac:dyDescent="0.25">
      <c r="A595" s="304" t="s">
        <v>7</v>
      </c>
      <c r="B595" s="301" t="s">
        <v>905</v>
      </c>
      <c r="C595" s="278" t="s">
        <v>310</v>
      </c>
      <c r="D595" s="284" t="s">
        <v>105</v>
      </c>
      <c r="E595" s="284" t="s">
        <v>2</v>
      </c>
      <c r="F595" s="323"/>
      <c r="G595" s="299"/>
      <c r="H595" s="128" t="s">
        <v>3</v>
      </c>
    </row>
    <row r="596" spans="1:8" ht="15.75" thickBot="1" x14ac:dyDescent="0.3">
      <c r="A596" s="305"/>
      <c r="B596" s="302"/>
      <c r="C596" s="279"/>
      <c r="D596" s="285"/>
      <c r="E596" s="285"/>
      <c r="F596" s="130" t="s">
        <v>1</v>
      </c>
      <c r="G596" s="130" t="s">
        <v>593</v>
      </c>
      <c r="H596" s="131">
        <f>SUM(H597:H615)</f>
        <v>0</v>
      </c>
    </row>
    <row r="597" spans="1:8" s="181" customFormat="1" x14ac:dyDescent="0.25">
      <c r="A597" s="177">
        <v>568</v>
      </c>
      <c r="B597" s="194" t="s">
        <v>888</v>
      </c>
      <c r="C597" s="195"/>
      <c r="D597" s="196"/>
      <c r="E597" s="196" t="s">
        <v>9</v>
      </c>
      <c r="F597" s="172">
        <v>1</v>
      </c>
      <c r="G597" s="243"/>
      <c r="H597" s="180">
        <f t="shared" ref="H597:H615" si="45">SUM(F597*G597)</f>
        <v>0</v>
      </c>
    </row>
    <row r="598" spans="1:8" s="181" customFormat="1" ht="15" customHeight="1" x14ac:dyDescent="0.25">
      <c r="A598" s="177">
        <v>569</v>
      </c>
      <c r="B598" s="194" t="s">
        <v>889</v>
      </c>
      <c r="C598" s="195"/>
      <c r="D598" s="196"/>
      <c r="E598" s="196" t="s">
        <v>9</v>
      </c>
      <c r="F598" s="172">
        <v>1</v>
      </c>
      <c r="G598" s="243"/>
      <c r="H598" s="180">
        <f t="shared" si="45"/>
        <v>0</v>
      </c>
    </row>
    <row r="599" spans="1:8" s="181" customFormat="1" x14ac:dyDescent="0.25">
      <c r="A599" s="177">
        <v>570</v>
      </c>
      <c r="B599" s="194" t="s">
        <v>890</v>
      </c>
      <c r="C599" s="195"/>
      <c r="D599" s="196"/>
      <c r="E599" s="196" t="s">
        <v>9</v>
      </c>
      <c r="F599" s="172">
        <v>1</v>
      </c>
      <c r="G599" s="243"/>
      <c r="H599" s="180">
        <f t="shared" si="45"/>
        <v>0</v>
      </c>
    </row>
    <row r="600" spans="1:8" s="181" customFormat="1" x14ac:dyDescent="0.25">
      <c r="A600" s="177">
        <v>571</v>
      </c>
      <c r="B600" s="194" t="s">
        <v>894</v>
      </c>
      <c r="C600" s="195"/>
      <c r="D600" s="196"/>
      <c r="E600" s="196" t="s">
        <v>9</v>
      </c>
      <c r="F600" s="172">
        <v>1</v>
      </c>
      <c r="G600" s="243"/>
      <c r="H600" s="180">
        <f t="shared" si="45"/>
        <v>0</v>
      </c>
    </row>
    <row r="601" spans="1:8" s="181" customFormat="1" x14ac:dyDescent="0.25">
      <c r="A601" s="177">
        <v>572</v>
      </c>
      <c r="B601" s="194" t="s">
        <v>896</v>
      </c>
      <c r="C601" s="195"/>
      <c r="D601" s="196"/>
      <c r="E601" s="196" t="s">
        <v>9</v>
      </c>
      <c r="F601" s="172">
        <v>1</v>
      </c>
      <c r="G601" s="243"/>
      <c r="H601" s="180">
        <f t="shared" si="45"/>
        <v>0</v>
      </c>
    </row>
    <row r="602" spans="1:8" s="181" customFormat="1" x14ac:dyDescent="0.25">
      <c r="A602" s="177">
        <v>573</v>
      </c>
      <c r="B602" s="194" t="s">
        <v>895</v>
      </c>
      <c r="C602" s="195"/>
      <c r="D602" s="196"/>
      <c r="E602" s="196" t="s">
        <v>9</v>
      </c>
      <c r="F602" s="172">
        <v>1</v>
      </c>
      <c r="G602" s="243"/>
      <c r="H602" s="180">
        <f t="shared" si="45"/>
        <v>0</v>
      </c>
    </row>
    <row r="603" spans="1:8" s="181" customFormat="1" x14ac:dyDescent="0.25">
      <c r="A603" s="177">
        <v>574</v>
      </c>
      <c r="B603" s="197" t="s">
        <v>872</v>
      </c>
      <c r="C603" s="198"/>
      <c r="D603" s="172"/>
      <c r="E603" s="172" t="s">
        <v>908</v>
      </c>
      <c r="F603" s="172">
        <v>6</v>
      </c>
      <c r="G603" s="243"/>
      <c r="H603" s="180">
        <f t="shared" si="45"/>
        <v>0</v>
      </c>
    </row>
    <row r="604" spans="1:8" s="181" customFormat="1" ht="15" customHeight="1" x14ac:dyDescent="0.25">
      <c r="A604" s="177">
        <v>575</v>
      </c>
      <c r="B604" s="197" t="s">
        <v>882</v>
      </c>
      <c r="C604" s="198"/>
      <c r="D604" s="172"/>
      <c r="E604" s="172" t="s">
        <v>6</v>
      </c>
      <c r="F604" s="172">
        <v>1</v>
      </c>
      <c r="G604" s="243"/>
      <c r="H604" s="180">
        <f t="shared" si="45"/>
        <v>0</v>
      </c>
    </row>
    <row r="605" spans="1:8" s="181" customFormat="1" x14ac:dyDescent="0.25">
      <c r="A605" s="177">
        <v>576</v>
      </c>
      <c r="B605" s="197" t="s">
        <v>883</v>
      </c>
      <c r="C605" s="198"/>
      <c r="D605" s="172"/>
      <c r="E605" s="172" t="s">
        <v>6</v>
      </c>
      <c r="F605" s="172">
        <v>1</v>
      </c>
      <c r="G605" s="243"/>
      <c r="H605" s="180">
        <f t="shared" si="45"/>
        <v>0</v>
      </c>
    </row>
    <row r="606" spans="1:8" s="181" customFormat="1" x14ac:dyDescent="0.25">
      <c r="A606" s="177">
        <v>577</v>
      </c>
      <c r="B606" s="197" t="s">
        <v>884</v>
      </c>
      <c r="C606" s="198"/>
      <c r="D606" s="172"/>
      <c r="E606" s="172" t="s">
        <v>6</v>
      </c>
      <c r="F606" s="172">
        <v>1</v>
      </c>
      <c r="G606" s="243"/>
      <c r="H606" s="180">
        <f t="shared" si="45"/>
        <v>0</v>
      </c>
    </row>
    <row r="607" spans="1:8" s="181" customFormat="1" x14ac:dyDescent="0.25">
      <c r="A607" s="177">
        <v>578</v>
      </c>
      <c r="B607" s="197" t="s">
        <v>891</v>
      </c>
      <c r="C607" s="198"/>
      <c r="D607" s="172"/>
      <c r="E607" s="172" t="s">
        <v>6</v>
      </c>
      <c r="F607" s="172">
        <v>1</v>
      </c>
      <c r="G607" s="243"/>
      <c r="H607" s="180">
        <f t="shared" si="45"/>
        <v>0</v>
      </c>
    </row>
    <row r="608" spans="1:8" s="181" customFormat="1" x14ac:dyDescent="0.25">
      <c r="A608" s="177">
        <v>579</v>
      </c>
      <c r="B608" s="197" t="s">
        <v>892</v>
      </c>
      <c r="C608" s="198"/>
      <c r="D608" s="172"/>
      <c r="E608" s="172" t="s">
        <v>6</v>
      </c>
      <c r="F608" s="172">
        <v>1</v>
      </c>
      <c r="G608" s="243"/>
      <c r="H608" s="180">
        <f t="shared" si="45"/>
        <v>0</v>
      </c>
    </row>
    <row r="609" spans="1:8" s="181" customFormat="1" x14ac:dyDescent="0.25">
      <c r="A609" s="177">
        <v>580</v>
      </c>
      <c r="B609" s="197" t="s">
        <v>893</v>
      </c>
      <c r="C609" s="198"/>
      <c r="D609" s="172"/>
      <c r="E609" s="172" t="s">
        <v>6</v>
      </c>
      <c r="F609" s="172">
        <v>1</v>
      </c>
      <c r="G609" s="243"/>
      <c r="H609" s="180">
        <f t="shared" si="45"/>
        <v>0</v>
      </c>
    </row>
    <row r="610" spans="1:8" s="181" customFormat="1" x14ac:dyDescent="0.25">
      <c r="A610" s="177">
        <v>581</v>
      </c>
      <c r="B610" s="197" t="s">
        <v>885</v>
      </c>
      <c r="C610" s="198"/>
      <c r="D610" s="172"/>
      <c r="E610" s="172" t="s">
        <v>6</v>
      </c>
      <c r="F610" s="172">
        <v>1</v>
      </c>
      <c r="G610" s="243"/>
      <c r="H610" s="180">
        <f t="shared" si="45"/>
        <v>0</v>
      </c>
    </row>
    <row r="611" spans="1:8" s="181" customFormat="1" x14ac:dyDescent="0.25">
      <c r="A611" s="177">
        <v>582</v>
      </c>
      <c r="B611" s="197" t="s">
        <v>886</v>
      </c>
      <c r="C611" s="198"/>
      <c r="D611" s="172"/>
      <c r="E611" s="172" t="s">
        <v>6</v>
      </c>
      <c r="F611" s="172">
        <v>1</v>
      </c>
      <c r="G611" s="243"/>
      <c r="H611" s="180">
        <f t="shared" si="45"/>
        <v>0</v>
      </c>
    </row>
    <row r="612" spans="1:8" s="181" customFormat="1" x14ac:dyDescent="0.25">
      <c r="A612" s="177">
        <v>583</v>
      </c>
      <c r="B612" s="197" t="s">
        <v>887</v>
      </c>
      <c r="C612" s="198"/>
      <c r="D612" s="172"/>
      <c r="E612" s="172" t="s">
        <v>6</v>
      </c>
      <c r="F612" s="172">
        <v>1</v>
      </c>
      <c r="G612" s="243"/>
      <c r="H612" s="180">
        <f t="shared" si="45"/>
        <v>0</v>
      </c>
    </row>
    <row r="613" spans="1:8" s="181" customFormat="1" x14ac:dyDescent="0.25">
      <c r="A613" s="177">
        <v>584</v>
      </c>
      <c r="B613" s="197" t="s">
        <v>897</v>
      </c>
      <c r="C613" s="198"/>
      <c r="D613" s="172"/>
      <c r="E613" s="172" t="s">
        <v>6</v>
      </c>
      <c r="F613" s="172">
        <v>1</v>
      </c>
      <c r="G613" s="243"/>
      <c r="H613" s="180">
        <f t="shared" si="45"/>
        <v>0</v>
      </c>
    </row>
    <row r="614" spans="1:8" s="181" customFormat="1" x14ac:dyDescent="0.25">
      <c r="A614" s="177">
        <v>585</v>
      </c>
      <c r="B614" s="197" t="s">
        <v>898</v>
      </c>
      <c r="C614" s="198"/>
      <c r="D614" s="172"/>
      <c r="E614" s="172" t="s">
        <v>6</v>
      </c>
      <c r="F614" s="172">
        <v>1</v>
      </c>
      <c r="G614" s="243"/>
      <c r="H614" s="180">
        <f t="shared" si="45"/>
        <v>0</v>
      </c>
    </row>
    <row r="615" spans="1:8" s="181" customFormat="1" ht="15.75" thickBot="1" x14ac:dyDescent="0.3">
      <c r="A615" s="177">
        <v>586</v>
      </c>
      <c r="B615" s="197" t="s">
        <v>899</v>
      </c>
      <c r="C615" s="198"/>
      <c r="D615" s="172"/>
      <c r="E615" s="172" t="s">
        <v>6</v>
      </c>
      <c r="F615" s="172">
        <v>1</v>
      </c>
      <c r="G615" s="243"/>
      <c r="H615" s="180">
        <f t="shared" si="45"/>
        <v>0</v>
      </c>
    </row>
    <row r="616" spans="1:8" x14ac:dyDescent="0.25">
      <c r="A616" s="319" t="s">
        <v>7</v>
      </c>
      <c r="B616" s="301" t="s">
        <v>193</v>
      </c>
      <c r="C616" s="278" t="s">
        <v>310</v>
      </c>
      <c r="D616" s="284" t="s">
        <v>105</v>
      </c>
      <c r="E616" s="284" t="s">
        <v>2</v>
      </c>
      <c r="F616" s="295"/>
      <c r="G616" s="296"/>
      <c r="H616" s="128" t="s">
        <v>3</v>
      </c>
    </row>
    <row r="617" spans="1:8" ht="15.75" thickBot="1" x14ac:dyDescent="0.3">
      <c r="A617" s="322"/>
      <c r="B617" s="302"/>
      <c r="C617" s="279"/>
      <c r="D617" s="285"/>
      <c r="E617" s="285"/>
      <c r="F617" s="130" t="s">
        <v>1</v>
      </c>
      <c r="G617" s="130" t="s">
        <v>593</v>
      </c>
      <c r="H617" s="131">
        <f>SUM(H618:H648)</f>
        <v>0</v>
      </c>
    </row>
    <row r="618" spans="1:8" x14ac:dyDescent="0.25">
      <c r="A618" s="155">
        <v>587</v>
      </c>
      <c r="B618" s="159" t="s">
        <v>292</v>
      </c>
      <c r="C618" s="157"/>
      <c r="D618" s="140" t="s">
        <v>194</v>
      </c>
      <c r="E618" s="140" t="s">
        <v>9</v>
      </c>
      <c r="F618" s="139">
        <v>7</v>
      </c>
      <c r="G618" s="236"/>
      <c r="H618" s="141">
        <f t="shared" ref="H618:H648" si="46">SUM(F618*G618)</f>
        <v>0</v>
      </c>
    </row>
    <row r="619" spans="1:8" x14ac:dyDescent="0.25">
      <c r="A619" s="155">
        <v>588</v>
      </c>
      <c r="B619" s="158" t="s">
        <v>293</v>
      </c>
      <c r="C619" s="188"/>
      <c r="D619" s="139" t="s">
        <v>195</v>
      </c>
      <c r="E619" s="139" t="s">
        <v>9</v>
      </c>
      <c r="F619" s="139">
        <v>1152</v>
      </c>
      <c r="G619" s="236"/>
      <c r="H619" s="141">
        <f t="shared" si="46"/>
        <v>0</v>
      </c>
    </row>
    <row r="620" spans="1:8" s="181" customFormat="1" x14ac:dyDescent="0.25">
      <c r="A620" s="177">
        <v>589</v>
      </c>
      <c r="B620" s="199" t="s">
        <v>902</v>
      </c>
      <c r="C620" s="200"/>
      <c r="D620" s="172" t="s">
        <v>195</v>
      </c>
      <c r="E620" s="172" t="s">
        <v>9</v>
      </c>
      <c r="F620" s="172">
        <v>75</v>
      </c>
      <c r="G620" s="243"/>
      <c r="H620" s="180">
        <f t="shared" ref="H620" si="47">SUM(F620*G620)</f>
        <v>0</v>
      </c>
    </row>
    <row r="621" spans="1:8" x14ac:dyDescent="0.25">
      <c r="A621" s="155">
        <v>590</v>
      </c>
      <c r="B621" s="158" t="s">
        <v>294</v>
      </c>
      <c r="C621" s="188"/>
      <c r="D621" s="139" t="s">
        <v>196</v>
      </c>
      <c r="E621" s="139" t="s">
        <v>9</v>
      </c>
      <c r="F621" s="139">
        <v>1</v>
      </c>
      <c r="G621" s="236"/>
      <c r="H621" s="141">
        <f t="shared" si="46"/>
        <v>0</v>
      </c>
    </row>
    <row r="622" spans="1:8" s="193" customFormat="1" x14ac:dyDescent="0.25">
      <c r="A622" s="155">
        <v>591</v>
      </c>
      <c r="B622" s="158" t="s">
        <v>295</v>
      </c>
      <c r="C622" s="188"/>
      <c r="D622" s="139" t="s">
        <v>196</v>
      </c>
      <c r="E622" s="139" t="s">
        <v>9</v>
      </c>
      <c r="F622" s="139">
        <v>7</v>
      </c>
      <c r="G622" s="236"/>
      <c r="H622" s="141">
        <f t="shared" si="46"/>
        <v>0</v>
      </c>
    </row>
    <row r="623" spans="1:8" x14ac:dyDescent="0.25">
      <c r="A623" s="155">
        <v>592</v>
      </c>
      <c r="B623" s="158" t="s">
        <v>594</v>
      </c>
      <c r="C623" s="188"/>
      <c r="D623" s="139">
        <v>60</v>
      </c>
      <c r="E623" s="139" t="s">
        <v>9</v>
      </c>
      <c r="F623" s="139">
        <v>1</v>
      </c>
      <c r="G623" s="236"/>
      <c r="H623" s="141">
        <f t="shared" si="46"/>
        <v>0</v>
      </c>
    </row>
    <row r="624" spans="1:8" x14ac:dyDescent="0.25">
      <c r="A624" s="155">
        <v>593</v>
      </c>
      <c r="B624" s="158" t="s">
        <v>595</v>
      </c>
      <c r="C624" s="188"/>
      <c r="D624" s="139">
        <v>70</v>
      </c>
      <c r="E624" s="139" t="s">
        <v>9</v>
      </c>
      <c r="F624" s="139">
        <v>7</v>
      </c>
      <c r="G624" s="236"/>
      <c r="H624" s="141">
        <f t="shared" si="46"/>
        <v>0</v>
      </c>
    </row>
    <row r="625" spans="1:8" x14ac:dyDescent="0.25">
      <c r="A625" s="155">
        <v>594</v>
      </c>
      <c r="B625" s="158" t="s">
        <v>364</v>
      </c>
      <c r="C625" s="188">
        <v>22</v>
      </c>
      <c r="D625" s="139" t="s">
        <v>194</v>
      </c>
      <c r="E625" s="139" t="s">
        <v>6</v>
      </c>
      <c r="F625" s="139">
        <v>1</v>
      </c>
      <c r="G625" s="236"/>
      <c r="H625" s="141">
        <f t="shared" si="46"/>
        <v>0</v>
      </c>
    </row>
    <row r="626" spans="1:8" x14ac:dyDescent="0.25">
      <c r="A626" s="155">
        <v>595</v>
      </c>
      <c r="B626" s="158" t="s">
        <v>365</v>
      </c>
      <c r="C626" s="188">
        <v>22</v>
      </c>
      <c r="D626" s="139" t="s">
        <v>195</v>
      </c>
      <c r="E626" s="139" t="s">
        <v>6</v>
      </c>
      <c r="F626" s="139">
        <v>4</v>
      </c>
      <c r="G626" s="236"/>
      <c r="H626" s="141">
        <f t="shared" si="46"/>
        <v>0</v>
      </c>
    </row>
    <row r="627" spans="1:8" x14ac:dyDescent="0.25">
      <c r="A627" s="155">
        <v>596</v>
      </c>
      <c r="B627" s="158" t="s">
        <v>296</v>
      </c>
      <c r="C627" s="188">
        <v>23</v>
      </c>
      <c r="D627" s="139" t="s">
        <v>194</v>
      </c>
      <c r="E627" s="139" t="s">
        <v>6</v>
      </c>
      <c r="F627" s="139">
        <v>1</v>
      </c>
      <c r="G627" s="236"/>
      <c r="H627" s="141">
        <f t="shared" si="46"/>
        <v>0</v>
      </c>
    </row>
    <row r="628" spans="1:8" s="181" customFormat="1" x14ac:dyDescent="0.25">
      <c r="A628" s="177">
        <v>597</v>
      </c>
      <c r="B628" s="199" t="s">
        <v>297</v>
      </c>
      <c r="C628" s="200">
        <v>23</v>
      </c>
      <c r="D628" s="172" t="s">
        <v>195</v>
      </c>
      <c r="E628" s="172" t="s">
        <v>6</v>
      </c>
      <c r="F628" s="172">
        <v>7</v>
      </c>
      <c r="G628" s="243"/>
      <c r="H628" s="180">
        <f t="shared" si="46"/>
        <v>0</v>
      </c>
    </row>
    <row r="629" spans="1:8" s="181" customFormat="1" x14ac:dyDescent="0.25">
      <c r="A629" s="177">
        <v>598</v>
      </c>
      <c r="B629" s="199" t="s">
        <v>200</v>
      </c>
      <c r="C629" s="200"/>
      <c r="D629" s="200" t="s">
        <v>201</v>
      </c>
      <c r="E629" s="172" t="s">
        <v>6</v>
      </c>
      <c r="F629" s="172">
        <v>1</v>
      </c>
      <c r="G629" s="243"/>
      <c r="H629" s="180">
        <f t="shared" si="46"/>
        <v>0</v>
      </c>
    </row>
    <row r="630" spans="1:8" s="181" customFormat="1" x14ac:dyDescent="0.25">
      <c r="A630" s="177">
        <v>599</v>
      </c>
      <c r="B630" s="199" t="s">
        <v>199</v>
      </c>
      <c r="C630" s="200"/>
      <c r="D630" s="200" t="s">
        <v>202</v>
      </c>
      <c r="E630" s="172" t="s">
        <v>6</v>
      </c>
      <c r="F630" s="172">
        <v>384</v>
      </c>
      <c r="G630" s="243"/>
      <c r="H630" s="180">
        <f t="shared" si="46"/>
        <v>0</v>
      </c>
    </row>
    <row r="631" spans="1:8" s="181" customFormat="1" x14ac:dyDescent="0.25">
      <c r="A631" s="177">
        <v>600</v>
      </c>
      <c r="B631" s="199" t="s">
        <v>197</v>
      </c>
      <c r="C631" s="200"/>
      <c r="D631" s="172"/>
      <c r="E631" s="172" t="s">
        <v>6</v>
      </c>
      <c r="F631" s="172">
        <v>7</v>
      </c>
      <c r="G631" s="243"/>
      <c r="H631" s="180">
        <f t="shared" si="46"/>
        <v>0</v>
      </c>
    </row>
    <row r="632" spans="1:8" s="181" customFormat="1" x14ac:dyDescent="0.25">
      <c r="A632" s="177">
        <v>601</v>
      </c>
      <c r="B632" s="201" t="s">
        <v>198</v>
      </c>
      <c r="C632" s="202"/>
      <c r="D632" s="196"/>
      <c r="E632" s="196" t="s">
        <v>6</v>
      </c>
      <c r="F632" s="196">
        <v>7</v>
      </c>
      <c r="G632" s="245"/>
      <c r="H632" s="180">
        <f t="shared" si="46"/>
        <v>0</v>
      </c>
    </row>
    <row r="633" spans="1:8" s="181" customFormat="1" x14ac:dyDescent="0.25">
      <c r="A633" s="177">
        <v>602</v>
      </c>
      <c r="B633" s="199" t="s">
        <v>366</v>
      </c>
      <c r="C633" s="200"/>
      <c r="D633" s="172">
        <v>60</v>
      </c>
      <c r="E633" s="172" t="s">
        <v>189</v>
      </c>
      <c r="F633" s="172">
        <v>16</v>
      </c>
      <c r="G633" s="243"/>
      <c r="H633" s="180">
        <f t="shared" si="46"/>
        <v>0</v>
      </c>
    </row>
    <row r="634" spans="1:8" s="181" customFormat="1" x14ac:dyDescent="0.25">
      <c r="A634" s="177">
        <v>603</v>
      </c>
      <c r="B634" s="199" t="s">
        <v>367</v>
      </c>
      <c r="C634" s="200"/>
      <c r="D634" s="172">
        <v>70</v>
      </c>
      <c r="E634" s="172" t="s">
        <v>189</v>
      </c>
      <c r="F634" s="172">
        <v>320</v>
      </c>
      <c r="G634" s="243"/>
      <c r="H634" s="180">
        <f t="shared" si="46"/>
        <v>0</v>
      </c>
    </row>
    <row r="635" spans="1:8" s="181" customFormat="1" x14ac:dyDescent="0.25">
      <c r="A635" s="177">
        <v>604</v>
      </c>
      <c r="B635" s="203" t="s">
        <v>368</v>
      </c>
      <c r="C635" s="204"/>
      <c r="D635" s="172">
        <v>60</v>
      </c>
      <c r="E635" s="172" t="s">
        <v>189</v>
      </c>
      <c r="F635" s="172">
        <v>7</v>
      </c>
      <c r="G635" s="243"/>
      <c r="H635" s="180">
        <f t="shared" si="46"/>
        <v>0</v>
      </c>
    </row>
    <row r="636" spans="1:8" s="181" customFormat="1" ht="15.75" customHeight="1" x14ac:dyDescent="0.25">
      <c r="A636" s="177">
        <v>605</v>
      </c>
      <c r="B636" s="203" t="s">
        <v>369</v>
      </c>
      <c r="C636" s="204"/>
      <c r="D636" s="172">
        <v>70</v>
      </c>
      <c r="E636" s="172" t="s">
        <v>189</v>
      </c>
      <c r="F636" s="172">
        <v>64</v>
      </c>
      <c r="G636" s="243"/>
      <c r="H636" s="180">
        <f t="shared" si="46"/>
        <v>0</v>
      </c>
    </row>
    <row r="637" spans="1:8" s="181" customFormat="1" x14ac:dyDescent="0.25">
      <c r="A637" s="177">
        <v>606</v>
      </c>
      <c r="B637" s="203" t="s">
        <v>370</v>
      </c>
      <c r="C637" s="204"/>
      <c r="D637" s="172">
        <v>60</v>
      </c>
      <c r="E637" s="172" t="s">
        <v>189</v>
      </c>
      <c r="F637" s="172">
        <v>7</v>
      </c>
      <c r="G637" s="243"/>
      <c r="H637" s="180">
        <f t="shared" si="46"/>
        <v>0</v>
      </c>
    </row>
    <row r="638" spans="1:8" s="181" customFormat="1" x14ac:dyDescent="0.25">
      <c r="A638" s="177">
        <v>607</v>
      </c>
      <c r="B638" s="203" t="s">
        <v>371</v>
      </c>
      <c r="C638" s="204"/>
      <c r="D638" s="172">
        <v>70</v>
      </c>
      <c r="E638" s="172" t="s">
        <v>189</v>
      </c>
      <c r="F638" s="172">
        <v>64</v>
      </c>
      <c r="G638" s="243"/>
      <c r="H638" s="180">
        <f t="shared" si="46"/>
        <v>0</v>
      </c>
    </row>
    <row r="639" spans="1:8" s="181" customFormat="1" x14ac:dyDescent="0.25">
      <c r="A639" s="177">
        <v>608</v>
      </c>
      <c r="B639" s="203" t="s">
        <v>284</v>
      </c>
      <c r="C639" s="204"/>
      <c r="D639" s="172" t="s">
        <v>196</v>
      </c>
      <c r="E639" s="172" t="s">
        <v>189</v>
      </c>
      <c r="F639" s="172">
        <v>7</v>
      </c>
      <c r="G639" s="243"/>
      <c r="H639" s="180">
        <f t="shared" si="46"/>
        <v>0</v>
      </c>
    </row>
    <row r="640" spans="1:8" s="181" customFormat="1" x14ac:dyDescent="0.25">
      <c r="A640" s="177">
        <v>609</v>
      </c>
      <c r="B640" s="203" t="s">
        <v>372</v>
      </c>
      <c r="C640" s="204"/>
      <c r="D640" s="172"/>
      <c r="E640" s="172" t="s">
        <v>189</v>
      </c>
      <c r="F640" s="172">
        <v>320</v>
      </c>
      <c r="G640" s="243"/>
      <c r="H640" s="180">
        <f t="shared" si="46"/>
        <v>0</v>
      </c>
    </row>
    <row r="641" spans="1:8" s="181" customFormat="1" x14ac:dyDescent="0.25">
      <c r="A641" s="177">
        <v>610</v>
      </c>
      <c r="B641" s="203" t="s">
        <v>601</v>
      </c>
      <c r="C641" s="204"/>
      <c r="D641" s="172"/>
      <c r="E641" s="172" t="s">
        <v>9</v>
      </c>
      <c r="F641" s="172">
        <v>32</v>
      </c>
      <c r="G641" s="243"/>
      <c r="H641" s="180">
        <f t="shared" si="46"/>
        <v>0</v>
      </c>
    </row>
    <row r="642" spans="1:8" s="181" customFormat="1" ht="15" customHeight="1" x14ac:dyDescent="0.25">
      <c r="A642" s="177">
        <v>611</v>
      </c>
      <c r="B642" s="203" t="s">
        <v>602</v>
      </c>
      <c r="C642" s="204"/>
      <c r="D642" s="172"/>
      <c r="E642" s="172" t="s">
        <v>6</v>
      </c>
      <c r="F642" s="172">
        <v>160</v>
      </c>
      <c r="G642" s="243"/>
      <c r="H642" s="180">
        <f t="shared" si="46"/>
        <v>0</v>
      </c>
    </row>
    <row r="643" spans="1:8" s="181" customFormat="1" x14ac:dyDescent="0.25">
      <c r="A643" s="177">
        <v>612</v>
      </c>
      <c r="B643" s="205" t="s">
        <v>245</v>
      </c>
      <c r="C643" s="206"/>
      <c r="D643" s="172"/>
      <c r="E643" s="172" t="s">
        <v>909</v>
      </c>
      <c r="F643" s="172">
        <v>5</v>
      </c>
      <c r="G643" s="243"/>
      <c r="H643" s="180">
        <f t="shared" si="46"/>
        <v>0</v>
      </c>
    </row>
    <row r="644" spans="1:8" s="181" customFormat="1" x14ac:dyDescent="0.25">
      <c r="A644" s="177">
        <v>613</v>
      </c>
      <c r="B644" s="205" t="s">
        <v>265</v>
      </c>
      <c r="C644" s="206"/>
      <c r="D644" s="172">
        <v>60</v>
      </c>
      <c r="E644" s="172" t="s">
        <v>189</v>
      </c>
      <c r="F644" s="172">
        <v>4</v>
      </c>
      <c r="G644" s="243"/>
      <c r="H644" s="180">
        <f t="shared" si="46"/>
        <v>0</v>
      </c>
    </row>
    <row r="645" spans="1:8" s="181" customFormat="1" x14ac:dyDescent="0.25">
      <c r="A645" s="177">
        <v>614</v>
      </c>
      <c r="B645" s="205" t="s">
        <v>266</v>
      </c>
      <c r="C645" s="206"/>
      <c r="D645" s="172">
        <v>60</v>
      </c>
      <c r="E645" s="172" t="s">
        <v>189</v>
      </c>
      <c r="F645" s="172">
        <v>4</v>
      </c>
      <c r="G645" s="243"/>
      <c r="H645" s="180">
        <f t="shared" si="46"/>
        <v>0</v>
      </c>
    </row>
    <row r="646" spans="1:8" s="181" customFormat="1" x14ac:dyDescent="0.25">
      <c r="A646" s="177">
        <v>615</v>
      </c>
      <c r="B646" s="205" t="s">
        <v>267</v>
      </c>
      <c r="C646" s="206"/>
      <c r="D646" s="172">
        <v>70</v>
      </c>
      <c r="E646" s="172" t="s">
        <v>189</v>
      </c>
      <c r="F646" s="172">
        <v>10</v>
      </c>
      <c r="G646" s="243"/>
      <c r="H646" s="180">
        <f t="shared" si="46"/>
        <v>0</v>
      </c>
    </row>
    <row r="647" spans="1:8" s="181" customFormat="1" x14ac:dyDescent="0.25">
      <c r="A647" s="177">
        <v>616</v>
      </c>
      <c r="B647" s="205" t="s">
        <v>268</v>
      </c>
      <c r="C647" s="206"/>
      <c r="D647" s="172">
        <v>70</v>
      </c>
      <c r="E647" s="172" t="s">
        <v>189</v>
      </c>
      <c r="F647" s="172">
        <v>10</v>
      </c>
      <c r="G647" s="243"/>
      <c r="H647" s="180">
        <f t="shared" si="46"/>
        <v>0</v>
      </c>
    </row>
    <row r="648" spans="1:8" s="181" customFormat="1" ht="15.75" thickBot="1" x14ac:dyDescent="0.3">
      <c r="A648" s="177">
        <v>617</v>
      </c>
      <c r="B648" s="194" t="s">
        <v>226</v>
      </c>
      <c r="C648" s="195"/>
      <c r="D648" s="196"/>
      <c r="E648" s="196" t="s">
        <v>6</v>
      </c>
      <c r="F648" s="172">
        <v>1600</v>
      </c>
      <c r="G648" s="243"/>
      <c r="H648" s="180">
        <f t="shared" si="46"/>
        <v>0</v>
      </c>
    </row>
    <row r="649" spans="1:8" s="181" customFormat="1" x14ac:dyDescent="0.25">
      <c r="A649" s="319" t="s">
        <v>7</v>
      </c>
      <c r="B649" s="301" t="s">
        <v>55</v>
      </c>
      <c r="C649" s="278" t="s">
        <v>310</v>
      </c>
      <c r="D649" s="284" t="s">
        <v>105</v>
      </c>
      <c r="E649" s="284" t="s">
        <v>2</v>
      </c>
      <c r="F649" s="207"/>
      <c r="G649" s="207"/>
      <c r="H649" s="208" t="s">
        <v>3</v>
      </c>
    </row>
    <row r="650" spans="1:8" ht="15.75" thickBot="1" x14ac:dyDescent="0.3">
      <c r="A650" s="320"/>
      <c r="B650" s="318"/>
      <c r="C650" s="279"/>
      <c r="D650" s="285"/>
      <c r="E650" s="321"/>
      <c r="F650" s="130" t="s">
        <v>1</v>
      </c>
      <c r="G650" s="130" t="s">
        <v>590</v>
      </c>
      <c r="H650" s="209">
        <f>SUM(H651:H772)</f>
        <v>0</v>
      </c>
    </row>
    <row r="651" spans="1:8" x14ac:dyDescent="0.25">
      <c r="A651" s="155">
        <f>A648+1</f>
        <v>618</v>
      </c>
      <c r="B651" s="210" t="s">
        <v>415</v>
      </c>
      <c r="C651" s="134"/>
      <c r="D651" s="211"/>
      <c r="E651" s="211" t="s">
        <v>6</v>
      </c>
      <c r="F651" s="211">
        <v>32</v>
      </c>
      <c r="G651" s="236"/>
      <c r="H651" s="141">
        <f t="shared" ref="H651:H710" si="48">SUM(F651*G651)</f>
        <v>0</v>
      </c>
    </row>
    <row r="652" spans="1:8" x14ac:dyDescent="0.25">
      <c r="A652" s="155">
        <f>A651+1</f>
        <v>619</v>
      </c>
      <c r="B652" s="182" t="s">
        <v>416</v>
      </c>
      <c r="C652" s="140"/>
      <c r="D652" s="139"/>
      <c r="E652" s="139" t="s">
        <v>6</v>
      </c>
      <c r="F652" s="139">
        <v>768</v>
      </c>
      <c r="G652" s="236"/>
      <c r="H652" s="141">
        <f t="shared" si="48"/>
        <v>0</v>
      </c>
    </row>
    <row r="653" spans="1:8" x14ac:dyDescent="0.25">
      <c r="A653" s="155">
        <f t="shared" ref="A653:A711" si="49">A652+1</f>
        <v>620</v>
      </c>
      <c r="B653" s="148" t="s">
        <v>417</v>
      </c>
      <c r="C653" s="139"/>
      <c r="D653" s="139"/>
      <c r="E653" s="139" t="s">
        <v>6</v>
      </c>
      <c r="F653" s="139">
        <v>16</v>
      </c>
      <c r="G653" s="236"/>
      <c r="H653" s="141">
        <f t="shared" si="48"/>
        <v>0</v>
      </c>
    </row>
    <row r="654" spans="1:8" x14ac:dyDescent="0.25">
      <c r="A654" s="155">
        <f t="shared" si="49"/>
        <v>621</v>
      </c>
      <c r="B654" s="212" t="s">
        <v>603</v>
      </c>
      <c r="C654" s="176"/>
      <c r="D654" s="176"/>
      <c r="E654" s="176" t="s">
        <v>6</v>
      </c>
      <c r="F654" s="176">
        <v>23</v>
      </c>
      <c r="G654" s="244"/>
      <c r="H654" s="141">
        <f t="shared" si="48"/>
        <v>0</v>
      </c>
    </row>
    <row r="655" spans="1:8" x14ac:dyDescent="0.25">
      <c r="A655" s="155">
        <f>A654+1</f>
        <v>622</v>
      </c>
      <c r="B655" s="213" t="s">
        <v>604</v>
      </c>
      <c r="C655" s="214"/>
      <c r="D655" s="145"/>
      <c r="E655" s="145" t="s">
        <v>6</v>
      </c>
      <c r="F655" s="139">
        <v>2</v>
      </c>
      <c r="G655" s="236"/>
      <c r="H655" s="141">
        <f t="shared" si="48"/>
        <v>0</v>
      </c>
    </row>
    <row r="656" spans="1:8" x14ac:dyDescent="0.25">
      <c r="A656" s="155">
        <f t="shared" si="49"/>
        <v>623</v>
      </c>
      <c r="B656" s="148" t="s">
        <v>835</v>
      </c>
      <c r="C656" s="139"/>
      <c r="D656" s="139"/>
      <c r="E656" s="139" t="s">
        <v>6</v>
      </c>
      <c r="F656" s="139">
        <v>1</v>
      </c>
      <c r="G656" s="236"/>
      <c r="H656" s="141">
        <f t="shared" ref="H656:H658" si="50">SUM(F656*G656)</f>
        <v>0</v>
      </c>
    </row>
    <row r="657" spans="1:8" x14ac:dyDescent="0.25">
      <c r="A657" s="155">
        <f t="shared" si="49"/>
        <v>624</v>
      </c>
      <c r="B657" s="148" t="s">
        <v>836</v>
      </c>
      <c r="C657" s="139"/>
      <c r="D657" s="139"/>
      <c r="E657" s="139" t="s">
        <v>6</v>
      </c>
      <c r="F657" s="139">
        <v>1</v>
      </c>
      <c r="G657" s="236"/>
      <c r="H657" s="141">
        <f t="shared" si="50"/>
        <v>0</v>
      </c>
    </row>
    <row r="658" spans="1:8" x14ac:dyDescent="0.25">
      <c r="A658" s="155">
        <f t="shared" si="49"/>
        <v>625</v>
      </c>
      <c r="B658" s="148" t="s">
        <v>837</v>
      </c>
      <c r="C658" s="139"/>
      <c r="D658" s="139"/>
      <c r="E658" s="139" t="s">
        <v>6</v>
      </c>
      <c r="F658" s="139">
        <v>1</v>
      </c>
      <c r="G658" s="236"/>
      <c r="H658" s="141">
        <f t="shared" si="50"/>
        <v>0</v>
      </c>
    </row>
    <row r="659" spans="1:8" x14ac:dyDescent="0.25">
      <c r="A659" s="155">
        <f t="shared" si="49"/>
        <v>626</v>
      </c>
      <c r="B659" s="148" t="s">
        <v>287</v>
      </c>
      <c r="C659" s="139"/>
      <c r="D659" s="139"/>
      <c r="E659" s="139" t="s">
        <v>6</v>
      </c>
      <c r="F659" s="139">
        <v>10</v>
      </c>
      <c r="G659" s="236"/>
      <c r="H659" s="141">
        <f t="shared" si="48"/>
        <v>0</v>
      </c>
    </row>
    <row r="660" spans="1:8" x14ac:dyDescent="0.25">
      <c r="A660" s="155">
        <f t="shared" si="49"/>
        <v>627</v>
      </c>
      <c r="B660" s="148" t="s">
        <v>285</v>
      </c>
      <c r="C660" s="139"/>
      <c r="D660" s="139"/>
      <c r="E660" s="139" t="s">
        <v>6</v>
      </c>
      <c r="F660" s="139">
        <v>64</v>
      </c>
      <c r="G660" s="236"/>
      <c r="H660" s="141">
        <f t="shared" si="48"/>
        <v>0</v>
      </c>
    </row>
    <row r="661" spans="1:8" x14ac:dyDescent="0.25">
      <c r="A661" s="155">
        <f t="shared" si="49"/>
        <v>628</v>
      </c>
      <c r="B661" s="148" t="s">
        <v>286</v>
      </c>
      <c r="C661" s="139"/>
      <c r="D661" s="139"/>
      <c r="E661" s="139" t="s">
        <v>6</v>
      </c>
      <c r="F661" s="139">
        <v>4</v>
      </c>
      <c r="G661" s="236"/>
      <c r="H661" s="141">
        <f t="shared" si="48"/>
        <v>0</v>
      </c>
    </row>
    <row r="662" spans="1:8" x14ac:dyDescent="0.25">
      <c r="A662" s="155">
        <f t="shared" si="49"/>
        <v>629</v>
      </c>
      <c r="B662" s="148" t="s">
        <v>490</v>
      </c>
      <c r="C662" s="139"/>
      <c r="D662" s="139"/>
      <c r="E662" s="139" t="s">
        <v>6</v>
      </c>
      <c r="F662" s="139">
        <v>20</v>
      </c>
      <c r="G662" s="236"/>
      <c r="H662" s="141">
        <f t="shared" si="48"/>
        <v>0</v>
      </c>
    </row>
    <row r="663" spans="1:8" x14ac:dyDescent="0.25">
      <c r="A663" s="155">
        <f t="shared" si="49"/>
        <v>630</v>
      </c>
      <c r="B663" s="148" t="s">
        <v>491</v>
      </c>
      <c r="C663" s="139"/>
      <c r="D663" s="139"/>
      <c r="E663" s="139" t="s">
        <v>6</v>
      </c>
      <c r="F663" s="139">
        <v>7</v>
      </c>
      <c r="G663" s="236"/>
      <c r="H663" s="141">
        <f t="shared" si="48"/>
        <v>0</v>
      </c>
    </row>
    <row r="664" spans="1:8" x14ac:dyDescent="0.25">
      <c r="A664" s="155">
        <f t="shared" si="49"/>
        <v>631</v>
      </c>
      <c r="B664" s="148" t="s">
        <v>413</v>
      </c>
      <c r="C664" s="139" t="s">
        <v>414</v>
      </c>
      <c r="D664" s="139"/>
      <c r="E664" s="139" t="s">
        <v>6</v>
      </c>
      <c r="F664" s="139">
        <v>2</v>
      </c>
      <c r="G664" s="236"/>
      <c r="H664" s="141">
        <f t="shared" si="48"/>
        <v>0</v>
      </c>
    </row>
    <row r="665" spans="1:8" x14ac:dyDescent="0.25">
      <c r="A665" s="155">
        <f t="shared" si="49"/>
        <v>632</v>
      </c>
      <c r="B665" s="148" t="s">
        <v>288</v>
      </c>
      <c r="C665" s="139">
        <v>3</v>
      </c>
      <c r="D665" s="139"/>
      <c r="E665" s="139" t="s">
        <v>6</v>
      </c>
      <c r="F665" s="139">
        <v>32</v>
      </c>
      <c r="G665" s="236"/>
      <c r="H665" s="141">
        <f t="shared" si="48"/>
        <v>0</v>
      </c>
    </row>
    <row r="666" spans="1:8" x14ac:dyDescent="0.25">
      <c r="A666" s="155">
        <f t="shared" si="49"/>
        <v>633</v>
      </c>
      <c r="B666" s="148" t="s">
        <v>418</v>
      </c>
      <c r="C666" s="139">
        <v>4</v>
      </c>
      <c r="D666" s="139"/>
      <c r="E666" s="139" t="s">
        <v>9</v>
      </c>
      <c r="F666" s="139">
        <v>52</v>
      </c>
      <c r="G666" s="236"/>
      <c r="H666" s="141">
        <f t="shared" si="48"/>
        <v>0</v>
      </c>
    </row>
    <row r="667" spans="1:8" x14ac:dyDescent="0.25">
      <c r="A667" s="155">
        <f t="shared" si="49"/>
        <v>634</v>
      </c>
      <c r="B667" s="148" t="s">
        <v>419</v>
      </c>
      <c r="C667" s="139">
        <v>5</v>
      </c>
      <c r="D667" s="139"/>
      <c r="E667" s="139" t="s">
        <v>9</v>
      </c>
      <c r="F667" s="139">
        <v>10</v>
      </c>
      <c r="G667" s="236"/>
      <c r="H667" s="141">
        <f t="shared" si="48"/>
        <v>0</v>
      </c>
    </row>
    <row r="668" spans="1:8" s="181" customFormat="1" x14ac:dyDescent="0.25">
      <c r="A668" s="177">
        <f t="shared" si="49"/>
        <v>635</v>
      </c>
      <c r="B668" s="215" t="s">
        <v>900</v>
      </c>
      <c r="C668" s="172">
        <v>6</v>
      </c>
      <c r="D668" s="172"/>
      <c r="E668" s="172" t="s">
        <v>6</v>
      </c>
      <c r="F668" s="172">
        <v>2</v>
      </c>
      <c r="G668" s="243"/>
      <c r="H668" s="180">
        <f t="shared" si="48"/>
        <v>0</v>
      </c>
    </row>
    <row r="669" spans="1:8" s="181" customFormat="1" x14ac:dyDescent="0.25">
      <c r="A669" s="177">
        <f t="shared" si="49"/>
        <v>636</v>
      </c>
      <c r="B669" s="215" t="s">
        <v>901</v>
      </c>
      <c r="C669" s="172">
        <v>6</v>
      </c>
      <c r="D669" s="172"/>
      <c r="E669" s="172" t="s">
        <v>6</v>
      </c>
      <c r="F669" s="172">
        <v>2</v>
      </c>
      <c r="G669" s="243"/>
      <c r="H669" s="180">
        <f t="shared" ref="H669" si="51">SUM(F669*G669)</f>
        <v>0</v>
      </c>
    </row>
    <row r="670" spans="1:8" x14ac:dyDescent="0.25">
      <c r="A670" s="170">
        <f t="shared" si="49"/>
        <v>637</v>
      </c>
      <c r="B670" s="148" t="s">
        <v>420</v>
      </c>
      <c r="C670" s="139">
        <v>7</v>
      </c>
      <c r="D670" s="139"/>
      <c r="E670" s="139" t="s">
        <v>6</v>
      </c>
      <c r="F670" s="139">
        <v>5</v>
      </c>
      <c r="G670" s="236"/>
      <c r="H670" s="141">
        <f t="shared" si="48"/>
        <v>0</v>
      </c>
    </row>
    <row r="671" spans="1:8" x14ac:dyDescent="0.25">
      <c r="A671" s="170">
        <f t="shared" si="49"/>
        <v>638</v>
      </c>
      <c r="B671" s="148" t="s">
        <v>496</v>
      </c>
      <c r="C671" s="139"/>
      <c r="D671" s="139"/>
      <c r="E671" s="139" t="s">
        <v>6</v>
      </c>
      <c r="F671" s="139">
        <v>4</v>
      </c>
      <c r="G671" s="236"/>
      <c r="H671" s="141">
        <f t="shared" si="48"/>
        <v>0</v>
      </c>
    </row>
    <row r="672" spans="1:8" x14ac:dyDescent="0.25">
      <c r="A672" s="155">
        <f t="shared" si="49"/>
        <v>639</v>
      </c>
      <c r="B672" s="148" t="s">
        <v>422</v>
      </c>
      <c r="C672" s="139">
        <v>8</v>
      </c>
      <c r="D672" s="139"/>
      <c r="E672" s="139" t="s">
        <v>6</v>
      </c>
      <c r="F672" s="139">
        <v>1</v>
      </c>
      <c r="G672" s="236"/>
      <c r="H672" s="141">
        <f t="shared" si="48"/>
        <v>0</v>
      </c>
    </row>
    <row r="673" spans="1:8" x14ac:dyDescent="0.25">
      <c r="A673" s="155">
        <f t="shared" si="49"/>
        <v>640</v>
      </c>
      <c r="B673" s="148" t="s">
        <v>423</v>
      </c>
      <c r="C673" s="139"/>
      <c r="D673" s="139"/>
      <c r="E673" s="139" t="s">
        <v>6</v>
      </c>
      <c r="F673" s="139">
        <v>1</v>
      </c>
      <c r="G673" s="236"/>
      <c r="H673" s="141">
        <f t="shared" si="48"/>
        <v>0</v>
      </c>
    </row>
    <row r="674" spans="1:8" x14ac:dyDescent="0.25">
      <c r="A674" s="155">
        <f t="shared" si="49"/>
        <v>641</v>
      </c>
      <c r="B674" s="148" t="s">
        <v>421</v>
      </c>
      <c r="C674" s="139">
        <v>9</v>
      </c>
      <c r="D674" s="139"/>
      <c r="E674" s="139" t="s">
        <v>6</v>
      </c>
      <c r="F674" s="139">
        <v>1</v>
      </c>
      <c r="G674" s="236"/>
      <c r="H674" s="141">
        <f t="shared" si="48"/>
        <v>0</v>
      </c>
    </row>
    <row r="675" spans="1:8" x14ac:dyDescent="0.25">
      <c r="A675" s="155">
        <f t="shared" si="49"/>
        <v>642</v>
      </c>
      <c r="B675" s="148" t="s">
        <v>424</v>
      </c>
      <c r="C675" s="148" t="s">
        <v>425</v>
      </c>
      <c r="D675" s="139"/>
      <c r="E675" s="139" t="s">
        <v>6</v>
      </c>
      <c r="F675" s="139">
        <v>1</v>
      </c>
      <c r="G675" s="236"/>
      <c r="H675" s="141">
        <f t="shared" si="48"/>
        <v>0</v>
      </c>
    </row>
    <row r="676" spans="1:8" x14ac:dyDescent="0.25">
      <c r="A676" s="155">
        <f t="shared" si="49"/>
        <v>643</v>
      </c>
      <c r="B676" s="148" t="s">
        <v>289</v>
      </c>
      <c r="C676" s="139">
        <v>14</v>
      </c>
      <c r="D676" s="139"/>
      <c r="E676" s="139" t="s">
        <v>6</v>
      </c>
      <c r="F676" s="139">
        <v>1</v>
      </c>
      <c r="G676" s="236"/>
      <c r="H676" s="141">
        <f t="shared" si="48"/>
        <v>0</v>
      </c>
    </row>
    <row r="677" spans="1:8" x14ac:dyDescent="0.25">
      <c r="A677" s="155">
        <f t="shared" si="49"/>
        <v>644</v>
      </c>
      <c r="B677" s="148" t="s">
        <v>426</v>
      </c>
      <c r="C677" s="139">
        <v>15</v>
      </c>
      <c r="D677" s="139"/>
      <c r="E677" s="139" t="s">
        <v>6</v>
      </c>
      <c r="F677" s="139">
        <v>1</v>
      </c>
      <c r="G677" s="236"/>
      <c r="H677" s="141">
        <f t="shared" si="48"/>
        <v>0</v>
      </c>
    </row>
    <row r="678" spans="1:8" x14ac:dyDescent="0.25">
      <c r="A678" s="155">
        <f t="shared" si="49"/>
        <v>645</v>
      </c>
      <c r="B678" s="148" t="s">
        <v>427</v>
      </c>
      <c r="C678" s="139">
        <v>16</v>
      </c>
      <c r="D678" s="139"/>
      <c r="E678" s="139" t="s">
        <v>6</v>
      </c>
      <c r="F678" s="139">
        <v>1</v>
      </c>
      <c r="G678" s="236"/>
      <c r="H678" s="141">
        <f t="shared" si="48"/>
        <v>0</v>
      </c>
    </row>
    <row r="679" spans="1:8" x14ac:dyDescent="0.25">
      <c r="A679" s="155">
        <f t="shared" si="49"/>
        <v>646</v>
      </c>
      <c r="B679" s="190" t="s">
        <v>607</v>
      </c>
      <c r="C679" s="139"/>
      <c r="D679" s="139" t="s">
        <v>608</v>
      </c>
      <c r="E679" s="176" t="s">
        <v>6</v>
      </c>
      <c r="F679" s="139">
        <v>1</v>
      </c>
      <c r="G679" s="236"/>
      <c r="H679" s="141">
        <f t="shared" si="48"/>
        <v>0</v>
      </c>
    </row>
    <row r="680" spans="1:8" x14ac:dyDescent="0.25">
      <c r="A680" s="155">
        <f>A679+1</f>
        <v>647</v>
      </c>
      <c r="B680" s="148" t="s">
        <v>430</v>
      </c>
      <c r="C680" s="139" t="s">
        <v>390</v>
      </c>
      <c r="D680" s="139"/>
      <c r="E680" s="139" t="s">
        <v>6</v>
      </c>
      <c r="F680" s="139">
        <v>1</v>
      </c>
      <c r="G680" s="236"/>
      <c r="H680" s="141">
        <f t="shared" si="48"/>
        <v>0</v>
      </c>
    </row>
    <row r="681" spans="1:8" ht="15" customHeight="1" x14ac:dyDescent="0.25">
      <c r="A681" s="155">
        <f>A680+1</f>
        <v>648</v>
      </c>
      <c r="B681" s="148" t="s">
        <v>431</v>
      </c>
      <c r="C681" s="139" t="s">
        <v>390</v>
      </c>
      <c r="D681" s="139"/>
      <c r="E681" s="139" t="s">
        <v>6</v>
      </c>
      <c r="F681" s="139">
        <v>1</v>
      </c>
      <c r="G681" s="236"/>
      <c r="H681" s="141">
        <f t="shared" si="48"/>
        <v>0</v>
      </c>
    </row>
    <row r="682" spans="1:8" x14ac:dyDescent="0.25">
      <c r="A682" s="155">
        <f t="shared" si="49"/>
        <v>649</v>
      </c>
      <c r="B682" s="148" t="s">
        <v>429</v>
      </c>
      <c r="C682" s="139" t="s">
        <v>433</v>
      </c>
      <c r="D682" s="139"/>
      <c r="E682" s="139" t="s">
        <v>9</v>
      </c>
      <c r="F682" s="139">
        <v>1</v>
      </c>
      <c r="G682" s="236"/>
      <c r="H682" s="141">
        <f t="shared" si="48"/>
        <v>0</v>
      </c>
    </row>
    <row r="683" spans="1:8" x14ac:dyDescent="0.25">
      <c r="A683" s="155">
        <f t="shared" si="49"/>
        <v>650</v>
      </c>
      <c r="B683" s="148" t="s">
        <v>432</v>
      </c>
      <c r="C683" s="139" t="s">
        <v>433</v>
      </c>
      <c r="D683" s="139"/>
      <c r="E683" s="139" t="s">
        <v>9</v>
      </c>
      <c r="F683" s="139">
        <v>1</v>
      </c>
      <c r="G683" s="236"/>
      <c r="H683" s="141">
        <f t="shared" si="48"/>
        <v>0</v>
      </c>
    </row>
    <row r="684" spans="1:8" x14ac:dyDescent="0.25">
      <c r="A684" s="155">
        <f t="shared" si="49"/>
        <v>651</v>
      </c>
      <c r="B684" s="148" t="s">
        <v>434</v>
      </c>
      <c r="C684" s="139" t="s">
        <v>435</v>
      </c>
      <c r="D684" s="139"/>
      <c r="E684" s="139" t="s">
        <v>6</v>
      </c>
      <c r="F684" s="139">
        <v>1</v>
      </c>
      <c r="G684" s="236"/>
      <c r="H684" s="141">
        <f t="shared" si="48"/>
        <v>0</v>
      </c>
    </row>
    <row r="685" spans="1:8" x14ac:dyDescent="0.25">
      <c r="A685" s="155">
        <f t="shared" si="49"/>
        <v>652</v>
      </c>
      <c r="B685" s="148" t="s">
        <v>436</v>
      </c>
      <c r="C685" s="139" t="s">
        <v>435</v>
      </c>
      <c r="D685" s="139"/>
      <c r="E685" s="139" t="s">
        <v>6</v>
      </c>
      <c r="F685" s="139">
        <v>1</v>
      </c>
      <c r="G685" s="236"/>
      <c r="H685" s="141">
        <f t="shared" si="48"/>
        <v>0</v>
      </c>
    </row>
    <row r="686" spans="1:8" x14ac:dyDescent="0.25">
      <c r="A686" s="155">
        <f t="shared" si="49"/>
        <v>653</v>
      </c>
      <c r="B686" s="148" t="s">
        <v>291</v>
      </c>
      <c r="C686" s="139" t="s">
        <v>437</v>
      </c>
      <c r="D686" s="139"/>
      <c r="E686" s="139" t="s">
        <v>6</v>
      </c>
      <c r="F686" s="139">
        <v>2</v>
      </c>
      <c r="G686" s="236"/>
      <c r="H686" s="141">
        <f t="shared" si="48"/>
        <v>0</v>
      </c>
    </row>
    <row r="687" spans="1:8" x14ac:dyDescent="0.25">
      <c r="A687" s="155">
        <f t="shared" si="49"/>
        <v>654</v>
      </c>
      <c r="B687" s="148" t="s">
        <v>438</v>
      </c>
      <c r="C687" s="139"/>
      <c r="D687" s="139"/>
      <c r="E687" s="139" t="s">
        <v>6</v>
      </c>
      <c r="F687" s="139">
        <v>1</v>
      </c>
      <c r="G687" s="236"/>
      <c r="H687" s="141">
        <f t="shared" si="48"/>
        <v>0</v>
      </c>
    </row>
    <row r="688" spans="1:8" x14ac:dyDescent="0.25">
      <c r="A688" s="155">
        <f t="shared" si="49"/>
        <v>655</v>
      </c>
      <c r="B688" s="148" t="s">
        <v>439</v>
      </c>
      <c r="C688" s="139"/>
      <c r="D688" s="139"/>
      <c r="E688" s="139" t="s">
        <v>6</v>
      </c>
      <c r="F688" s="139">
        <v>1</v>
      </c>
      <c r="G688" s="236"/>
      <c r="H688" s="141">
        <f t="shared" si="48"/>
        <v>0</v>
      </c>
    </row>
    <row r="689" spans="1:8" x14ac:dyDescent="0.25">
      <c r="A689" s="155">
        <f t="shared" si="49"/>
        <v>656</v>
      </c>
      <c r="B689" s="148" t="s">
        <v>442</v>
      </c>
      <c r="C689" s="139"/>
      <c r="D689" s="139"/>
      <c r="E689" s="139" t="s">
        <v>6</v>
      </c>
      <c r="F689" s="139">
        <v>7</v>
      </c>
      <c r="G689" s="236"/>
      <c r="H689" s="141">
        <f t="shared" si="48"/>
        <v>0</v>
      </c>
    </row>
    <row r="690" spans="1:8" x14ac:dyDescent="0.25">
      <c r="A690" s="155">
        <f t="shared" si="49"/>
        <v>657</v>
      </c>
      <c r="B690" s="148" t="s">
        <v>443</v>
      </c>
      <c r="C690" s="139"/>
      <c r="D690" s="139"/>
      <c r="E690" s="139" t="s">
        <v>6</v>
      </c>
      <c r="F690" s="139">
        <v>7</v>
      </c>
      <c r="G690" s="236"/>
      <c r="H690" s="141">
        <f t="shared" si="48"/>
        <v>0</v>
      </c>
    </row>
    <row r="691" spans="1:8" x14ac:dyDescent="0.25">
      <c r="A691" s="155">
        <f t="shared" si="49"/>
        <v>658</v>
      </c>
      <c r="B691" s="148" t="s">
        <v>609</v>
      </c>
      <c r="C691" s="139"/>
      <c r="D691" s="139"/>
      <c r="E691" s="139" t="s">
        <v>152</v>
      </c>
      <c r="F691" s="139">
        <v>1</v>
      </c>
      <c r="G691" s="236"/>
      <c r="H691" s="141">
        <f t="shared" si="48"/>
        <v>0</v>
      </c>
    </row>
    <row r="692" spans="1:8" x14ac:dyDescent="0.25">
      <c r="A692" s="155">
        <f t="shared" si="49"/>
        <v>659</v>
      </c>
      <c r="B692" s="148" t="s">
        <v>290</v>
      </c>
      <c r="C692" s="139"/>
      <c r="D692" s="139"/>
      <c r="E692" s="139" t="s">
        <v>6</v>
      </c>
      <c r="F692" s="139">
        <v>13</v>
      </c>
      <c r="G692" s="236"/>
      <c r="H692" s="141">
        <f t="shared" si="48"/>
        <v>0</v>
      </c>
    </row>
    <row r="693" spans="1:8" x14ac:dyDescent="0.25">
      <c r="A693" s="155">
        <f t="shared" si="49"/>
        <v>660</v>
      </c>
      <c r="B693" s="148" t="s">
        <v>486</v>
      </c>
      <c r="C693" s="139"/>
      <c r="D693" s="139"/>
      <c r="E693" s="139" t="s">
        <v>6</v>
      </c>
      <c r="F693" s="139">
        <v>7</v>
      </c>
      <c r="G693" s="236"/>
      <c r="H693" s="141">
        <f t="shared" si="48"/>
        <v>0</v>
      </c>
    </row>
    <row r="694" spans="1:8" s="174" customFormat="1" x14ac:dyDescent="0.25">
      <c r="A694" s="170">
        <f t="shared" si="49"/>
        <v>661</v>
      </c>
      <c r="B694" s="171" t="s">
        <v>441</v>
      </c>
      <c r="C694" s="160"/>
      <c r="D694" s="160"/>
      <c r="E694" s="160" t="s">
        <v>6</v>
      </c>
      <c r="F694" s="160">
        <v>10</v>
      </c>
      <c r="G694" s="240"/>
      <c r="H694" s="173">
        <f t="shared" si="48"/>
        <v>0</v>
      </c>
    </row>
    <row r="695" spans="1:8" s="174" customFormat="1" x14ac:dyDescent="0.25">
      <c r="A695" s="170">
        <f t="shared" si="49"/>
        <v>662</v>
      </c>
      <c r="B695" s="171" t="s">
        <v>487</v>
      </c>
      <c r="C695" s="160"/>
      <c r="D695" s="160"/>
      <c r="E695" s="160" t="s">
        <v>6</v>
      </c>
      <c r="F695" s="160">
        <v>7</v>
      </c>
      <c r="G695" s="240"/>
      <c r="H695" s="173">
        <f t="shared" si="48"/>
        <v>0</v>
      </c>
    </row>
    <row r="696" spans="1:8" x14ac:dyDescent="0.25">
      <c r="A696" s="155">
        <f t="shared" si="49"/>
        <v>663</v>
      </c>
      <c r="B696" s="158" t="s">
        <v>468</v>
      </c>
      <c r="C696" s="188"/>
      <c r="D696" s="139"/>
      <c r="E696" s="139" t="s">
        <v>6</v>
      </c>
      <c r="F696" s="139">
        <v>2</v>
      </c>
      <c r="G696" s="236"/>
      <c r="H696" s="141">
        <f t="shared" si="48"/>
        <v>0</v>
      </c>
    </row>
    <row r="697" spans="1:8" x14ac:dyDescent="0.25">
      <c r="A697" s="155">
        <f t="shared" si="49"/>
        <v>664</v>
      </c>
      <c r="B697" s="182" t="s">
        <v>444</v>
      </c>
      <c r="C697" s="140"/>
      <c r="D697" s="145"/>
      <c r="E697" s="145" t="s">
        <v>6</v>
      </c>
      <c r="F697" s="139">
        <v>26</v>
      </c>
      <c r="G697" s="236"/>
      <c r="H697" s="141">
        <f t="shared" si="48"/>
        <v>0</v>
      </c>
    </row>
    <row r="698" spans="1:8" x14ac:dyDescent="0.25">
      <c r="A698" s="155">
        <f t="shared" si="49"/>
        <v>665</v>
      </c>
      <c r="B698" s="182" t="s">
        <v>445</v>
      </c>
      <c r="C698" s="140"/>
      <c r="D698" s="139"/>
      <c r="E698" s="139" t="s">
        <v>6</v>
      </c>
      <c r="F698" s="139">
        <v>640</v>
      </c>
      <c r="G698" s="236"/>
      <c r="H698" s="141">
        <f t="shared" si="48"/>
        <v>0</v>
      </c>
    </row>
    <row r="699" spans="1:8" x14ac:dyDescent="0.25">
      <c r="A699" s="155">
        <f t="shared" si="49"/>
        <v>666</v>
      </c>
      <c r="B699" s="148" t="s">
        <v>446</v>
      </c>
      <c r="C699" s="139"/>
      <c r="D699" s="139"/>
      <c r="E699" s="139" t="s">
        <v>6</v>
      </c>
      <c r="F699" s="139">
        <v>13</v>
      </c>
      <c r="G699" s="236"/>
      <c r="H699" s="141">
        <f t="shared" si="48"/>
        <v>0</v>
      </c>
    </row>
    <row r="700" spans="1:8" x14ac:dyDescent="0.25">
      <c r="A700" s="155">
        <f t="shared" si="49"/>
        <v>667</v>
      </c>
      <c r="B700" s="213" t="s">
        <v>447</v>
      </c>
      <c r="C700" s="214"/>
      <c r="D700" s="145"/>
      <c r="E700" s="145" t="s">
        <v>6</v>
      </c>
      <c r="F700" s="139">
        <v>16</v>
      </c>
      <c r="G700" s="236"/>
      <c r="H700" s="141">
        <f t="shared" si="48"/>
        <v>0</v>
      </c>
    </row>
    <row r="701" spans="1:8" x14ac:dyDescent="0.25">
      <c r="A701" s="155">
        <f t="shared" si="49"/>
        <v>668</v>
      </c>
      <c r="B701" s="213" t="s">
        <v>448</v>
      </c>
      <c r="C701" s="216"/>
      <c r="D701" s="139"/>
      <c r="E701" s="139" t="s">
        <v>6</v>
      </c>
      <c r="F701" s="139">
        <v>2</v>
      </c>
      <c r="G701" s="236"/>
      <c r="H701" s="141">
        <f t="shared" si="48"/>
        <v>0</v>
      </c>
    </row>
    <row r="702" spans="1:8" x14ac:dyDescent="0.25">
      <c r="A702" s="155">
        <f t="shared" si="49"/>
        <v>669</v>
      </c>
      <c r="B702" s="197" t="s">
        <v>58</v>
      </c>
      <c r="C702" s="198"/>
      <c r="D702" s="139"/>
      <c r="E702" s="139" t="s">
        <v>152</v>
      </c>
      <c r="F702" s="139">
        <v>2</v>
      </c>
      <c r="G702" s="236"/>
      <c r="H702" s="141">
        <f t="shared" si="48"/>
        <v>0</v>
      </c>
    </row>
    <row r="703" spans="1:8" x14ac:dyDescent="0.25">
      <c r="A703" s="155">
        <f t="shared" si="49"/>
        <v>670</v>
      </c>
      <c r="B703" s="197" t="s">
        <v>59</v>
      </c>
      <c r="C703" s="198"/>
      <c r="D703" s="139"/>
      <c r="E703" s="139" t="s">
        <v>152</v>
      </c>
      <c r="F703" s="139">
        <v>4</v>
      </c>
      <c r="G703" s="236"/>
      <c r="H703" s="141">
        <f t="shared" si="48"/>
        <v>0</v>
      </c>
    </row>
    <row r="704" spans="1:8" x14ac:dyDescent="0.25">
      <c r="A704" s="155">
        <f t="shared" si="49"/>
        <v>671</v>
      </c>
      <c r="B704" s="148" t="s">
        <v>834</v>
      </c>
      <c r="C704" s="139"/>
      <c r="D704" s="139"/>
      <c r="E704" s="139" t="s">
        <v>6</v>
      </c>
      <c r="F704" s="139">
        <v>240</v>
      </c>
      <c r="G704" s="236"/>
      <c r="H704" s="141">
        <f t="shared" si="48"/>
        <v>0</v>
      </c>
    </row>
    <row r="705" spans="1:8" x14ac:dyDescent="0.25">
      <c r="A705" s="155">
        <f t="shared" si="49"/>
        <v>672</v>
      </c>
      <c r="B705" s="148" t="s">
        <v>470</v>
      </c>
      <c r="C705" s="139"/>
      <c r="D705" s="139"/>
      <c r="E705" s="139" t="s">
        <v>6</v>
      </c>
      <c r="F705" s="139">
        <v>7</v>
      </c>
      <c r="G705" s="236"/>
      <c r="H705" s="141">
        <f t="shared" si="48"/>
        <v>0</v>
      </c>
    </row>
    <row r="706" spans="1:8" x14ac:dyDescent="0.25">
      <c r="A706" s="155">
        <f t="shared" si="49"/>
        <v>673</v>
      </c>
      <c r="B706" s="148" t="s">
        <v>57</v>
      </c>
      <c r="C706" s="139"/>
      <c r="D706" s="139"/>
      <c r="E706" s="139" t="s">
        <v>6</v>
      </c>
      <c r="F706" s="139">
        <v>55</v>
      </c>
      <c r="G706" s="236"/>
      <c r="H706" s="141">
        <f t="shared" si="48"/>
        <v>0</v>
      </c>
    </row>
    <row r="707" spans="1:8" x14ac:dyDescent="0.25">
      <c r="A707" s="155">
        <f t="shared" si="49"/>
        <v>674</v>
      </c>
      <c r="B707" s="148" t="s">
        <v>471</v>
      </c>
      <c r="C707" s="139"/>
      <c r="D707" s="139"/>
      <c r="E707" s="139" t="s">
        <v>6</v>
      </c>
      <c r="F707" s="139">
        <v>4</v>
      </c>
      <c r="G707" s="236"/>
      <c r="H707" s="141">
        <f t="shared" si="48"/>
        <v>0</v>
      </c>
    </row>
    <row r="708" spans="1:8" x14ac:dyDescent="0.25">
      <c r="A708" s="155">
        <f t="shared" si="49"/>
        <v>675</v>
      </c>
      <c r="B708" s="148" t="s">
        <v>610</v>
      </c>
      <c r="C708" s="139"/>
      <c r="D708" s="139"/>
      <c r="E708" s="139" t="s">
        <v>6</v>
      </c>
      <c r="F708" s="139">
        <v>20</v>
      </c>
      <c r="G708" s="236"/>
      <c r="H708" s="141">
        <f t="shared" si="48"/>
        <v>0</v>
      </c>
    </row>
    <row r="709" spans="1:8" x14ac:dyDescent="0.25">
      <c r="A709" s="155">
        <f t="shared" si="49"/>
        <v>676</v>
      </c>
      <c r="B709" s="148" t="s">
        <v>449</v>
      </c>
      <c r="C709" s="139" t="s">
        <v>414</v>
      </c>
      <c r="D709" s="139"/>
      <c r="E709" s="139" t="s">
        <v>6</v>
      </c>
      <c r="F709" s="139">
        <v>2</v>
      </c>
      <c r="G709" s="236"/>
      <c r="H709" s="141">
        <f t="shared" si="48"/>
        <v>0</v>
      </c>
    </row>
    <row r="710" spans="1:8" x14ac:dyDescent="0.25">
      <c r="A710" s="155">
        <f t="shared" si="49"/>
        <v>677</v>
      </c>
      <c r="B710" s="148" t="s">
        <v>60</v>
      </c>
      <c r="C710" s="139">
        <v>3</v>
      </c>
      <c r="D710" s="139"/>
      <c r="E710" s="139" t="s">
        <v>6</v>
      </c>
      <c r="F710" s="139">
        <v>16</v>
      </c>
      <c r="G710" s="236"/>
      <c r="H710" s="141">
        <f t="shared" si="48"/>
        <v>0</v>
      </c>
    </row>
    <row r="711" spans="1:8" x14ac:dyDescent="0.25">
      <c r="A711" s="155">
        <f t="shared" si="49"/>
        <v>678</v>
      </c>
      <c r="B711" s="148" t="s">
        <v>450</v>
      </c>
      <c r="C711" s="139">
        <v>4</v>
      </c>
      <c r="D711" s="139"/>
      <c r="E711" s="139" t="s">
        <v>9</v>
      </c>
      <c r="F711" s="139">
        <v>32</v>
      </c>
      <c r="G711" s="236"/>
      <c r="H711" s="141">
        <f t="shared" ref="H711:H770" si="52">SUM(F711*G711)</f>
        <v>0</v>
      </c>
    </row>
    <row r="712" spans="1:8" x14ac:dyDescent="0.25">
      <c r="A712" s="162">
        <f t="shared" ref="A712:A768" si="53">A711+1</f>
        <v>679</v>
      </c>
      <c r="B712" s="161" t="s">
        <v>451</v>
      </c>
      <c r="C712" s="144">
        <v>5</v>
      </c>
      <c r="D712" s="144"/>
      <c r="E712" s="144" t="s">
        <v>9</v>
      </c>
      <c r="F712" s="144">
        <v>4</v>
      </c>
      <c r="G712" s="237"/>
      <c r="H712" s="141">
        <f t="shared" si="52"/>
        <v>0</v>
      </c>
    </row>
    <row r="713" spans="1:8" s="181" customFormat="1" x14ac:dyDescent="0.25">
      <c r="A713" s="217">
        <f t="shared" si="53"/>
        <v>680</v>
      </c>
      <c r="B713" s="215" t="s">
        <v>873</v>
      </c>
      <c r="C713" s="172">
        <v>6</v>
      </c>
      <c r="D713" s="172"/>
      <c r="E713" s="172" t="s">
        <v>6</v>
      </c>
      <c r="F713" s="172">
        <v>2</v>
      </c>
      <c r="G713" s="243"/>
      <c r="H713" s="180">
        <f t="shared" si="52"/>
        <v>0</v>
      </c>
    </row>
    <row r="714" spans="1:8" s="181" customFormat="1" x14ac:dyDescent="0.25">
      <c r="A714" s="217">
        <f t="shared" si="53"/>
        <v>681</v>
      </c>
      <c r="B714" s="215" t="s">
        <v>874</v>
      </c>
      <c r="C714" s="172">
        <v>6</v>
      </c>
      <c r="D714" s="172"/>
      <c r="E714" s="172" t="s">
        <v>6</v>
      </c>
      <c r="F714" s="172">
        <v>2</v>
      </c>
      <c r="G714" s="243"/>
      <c r="H714" s="180">
        <f t="shared" ref="H714" si="54">SUM(F714*G714)</f>
        <v>0</v>
      </c>
    </row>
    <row r="715" spans="1:8" x14ac:dyDescent="0.25">
      <c r="A715" s="218">
        <f t="shared" si="53"/>
        <v>682</v>
      </c>
      <c r="B715" s="148" t="s">
        <v>452</v>
      </c>
      <c r="C715" s="139"/>
      <c r="D715" s="139"/>
      <c r="E715" s="139" t="s">
        <v>453</v>
      </c>
      <c r="F715" s="139">
        <v>16</v>
      </c>
      <c r="G715" s="236"/>
      <c r="H715" s="141">
        <f t="shared" si="52"/>
        <v>0</v>
      </c>
    </row>
    <row r="716" spans="1:8" x14ac:dyDescent="0.25">
      <c r="A716" s="155">
        <f t="shared" si="53"/>
        <v>683</v>
      </c>
      <c r="B716" s="148" t="s">
        <v>454</v>
      </c>
      <c r="C716" s="139">
        <v>7</v>
      </c>
      <c r="D716" s="139"/>
      <c r="E716" s="139" t="s">
        <v>6</v>
      </c>
      <c r="F716" s="139">
        <v>4</v>
      </c>
      <c r="G716" s="236"/>
      <c r="H716" s="141">
        <f t="shared" si="52"/>
        <v>0</v>
      </c>
    </row>
    <row r="717" spans="1:8" x14ac:dyDescent="0.25">
      <c r="A717" s="155">
        <f t="shared" si="53"/>
        <v>684</v>
      </c>
      <c r="B717" s="148" t="s">
        <v>582</v>
      </c>
      <c r="C717" s="139">
        <v>7</v>
      </c>
      <c r="D717" s="139"/>
      <c r="E717" s="139" t="s">
        <v>6</v>
      </c>
      <c r="F717" s="139">
        <v>2</v>
      </c>
      <c r="G717" s="236"/>
      <c r="H717" s="141">
        <f t="shared" si="52"/>
        <v>0</v>
      </c>
    </row>
    <row r="718" spans="1:8" x14ac:dyDescent="0.25">
      <c r="A718" s="155">
        <f t="shared" si="53"/>
        <v>685</v>
      </c>
      <c r="B718" s="148" t="s">
        <v>460</v>
      </c>
      <c r="C718" s="139">
        <v>7</v>
      </c>
      <c r="D718" s="139"/>
      <c r="E718" s="139" t="s">
        <v>461</v>
      </c>
      <c r="F718" s="139">
        <v>1</v>
      </c>
      <c r="G718" s="236"/>
      <c r="H718" s="141">
        <f t="shared" si="52"/>
        <v>0</v>
      </c>
    </row>
    <row r="719" spans="1:8" x14ac:dyDescent="0.25">
      <c r="A719" s="155">
        <f t="shared" si="53"/>
        <v>686</v>
      </c>
      <c r="B719" s="148" t="s">
        <v>455</v>
      </c>
      <c r="C719" s="139">
        <v>8</v>
      </c>
      <c r="D719" s="139"/>
      <c r="E719" s="139" t="s">
        <v>6</v>
      </c>
      <c r="F719" s="139">
        <v>1</v>
      </c>
      <c r="G719" s="236"/>
      <c r="H719" s="141">
        <f t="shared" si="52"/>
        <v>0</v>
      </c>
    </row>
    <row r="720" spans="1:8" x14ac:dyDescent="0.25">
      <c r="A720" s="155">
        <f t="shared" si="53"/>
        <v>687</v>
      </c>
      <c r="B720" s="148" t="s">
        <v>456</v>
      </c>
      <c r="C720" s="139"/>
      <c r="D720" s="139"/>
      <c r="E720" s="139" t="s">
        <v>6</v>
      </c>
      <c r="F720" s="139">
        <v>1</v>
      </c>
      <c r="G720" s="236"/>
      <c r="H720" s="141">
        <f t="shared" si="52"/>
        <v>0</v>
      </c>
    </row>
    <row r="721" spans="1:8" x14ac:dyDescent="0.25">
      <c r="A721" s="155">
        <f t="shared" si="53"/>
        <v>688</v>
      </c>
      <c r="B721" s="148" t="s">
        <v>459</v>
      </c>
      <c r="C721" s="139">
        <v>8</v>
      </c>
      <c r="D721" s="139"/>
      <c r="E721" s="139" t="s">
        <v>461</v>
      </c>
      <c r="F721" s="139">
        <v>1</v>
      </c>
      <c r="G721" s="236"/>
      <c r="H721" s="141">
        <f t="shared" si="52"/>
        <v>0</v>
      </c>
    </row>
    <row r="722" spans="1:8" x14ac:dyDescent="0.25">
      <c r="A722" s="155">
        <f t="shared" si="53"/>
        <v>689</v>
      </c>
      <c r="B722" s="148" t="s">
        <v>457</v>
      </c>
      <c r="C722" s="139">
        <v>9</v>
      </c>
      <c r="D722" s="139"/>
      <c r="E722" s="139" t="s">
        <v>6</v>
      </c>
      <c r="F722" s="139">
        <v>1</v>
      </c>
      <c r="G722" s="236"/>
      <c r="H722" s="141">
        <f t="shared" si="52"/>
        <v>0</v>
      </c>
    </row>
    <row r="723" spans="1:8" x14ac:dyDescent="0.25">
      <c r="A723" s="155">
        <f t="shared" si="53"/>
        <v>690</v>
      </c>
      <c r="B723" s="148" t="s">
        <v>458</v>
      </c>
      <c r="C723" s="139">
        <v>9</v>
      </c>
      <c r="D723" s="139"/>
      <c r="E723" s="139" t="s">
        <v>461</v>
      </c>
      <c r="F723" s="139">
        <v>1</v>
      </c>
      <c r="G723" s="236"/>
      <c r="H723" s="141">
        <f t="shared" si="52"/>
        <v>0</v>
      </c>
    </row>
    <row r="724" spans="1:8" x14ac:dyDescent="0.25">
      <c r="A724" s="137">
        <f t="shared" si="53"/>
        <v>691</v>
      </c>
      <c r="B724" s="148" t="s">
        <v>469</v>
      </c>
      <c r="C724" s="139"/>
      <c r="D724" s="139"/>
      <c r="E724" s="139" t="s">
        <v>9</v>
      </c>
      <c r="F724" s="139">
        <v>1</v>
      </c>
      <c r="G724" s="236"/>
      <c r="H724" s="141">
        <f t="shared" si="52"/>
        <v>0</v>
      </c>
    </row>
    <row r="725" spans="1:8" x14ac:dyDescent="0.25">
      <c r="A725" s="155">
        <f t="shared" si="53"/>
        <v>692</v>
      </c>
      <c r="B725" s="148" t="s">
        <v>473</v>
      </c>
      <c r="C725" s="148" t="s">
        <v>425</v>
      </c>
      <c r="D725" s="139"/>
      <c r="E725" s="139" t="s">
        <v>6</v>
      </c>
      <c r="F725" s="139">
        <v>1</v>
      </c>
      <c r="G725" s="236"/>
      <c r="H725" s="141">
        <f t="shared" si="52"/>
        <v>0</v>
      </c>
    </row>
    <row r="726" spans="1:8" x14ac:dyDescent="0.25">
      <c r="A726" s="155">
        <f t="shared" si="53"/>
        <v>693</v>
      </c>
      <c r="B726" s="148" t="s">
        <v>474</v>
      </c>
      <c r="C726" s="139">
        <v>14</v>
      </c>
      <c r="D726" s="139"/>
      <c r="E726" s="139" t="s">
        <v>6</v>
      </c>
      <c r="F726" s="139">
        <v>1</v>
      </c>
      <c r="G726" s="236"/>
      <c r="H726" s="141">
        <f t="shared" si="52"/>
        <v>0</v>
      </c>
    </row>
    <row r="727" spans="1:8" x14ac:dyDescent="0.25">
      <c r="A727" s="155">
        <f t="shared" si="53"/>
        <v>694</v>
      </c>
      <c r="B727" s="148" t="s">
        <v>472</v>
      </c>
      <c r="C727" s="139">
        <v>15</v>
      </c>
      <c r="D727" s="139"/>
      <c r="E727" s="139" t="s">
        <v>6</v>
      </c>
      <c r="F727" s="139">
        <v>1</v>
      </c>
      <c r="G727" s="236"/>
      <c r="H727" s="141">
        <f t="shared" si="52"/>
        <v>0</v>
      </c>
    </row>
    <row r="728" spans="1:8" x14ac:dyDescent="0.25">
      <c r="A728" s="155">
        <f t="shared" si="53"/>
        <v>695</v>
      </c>
      <c r="B728" s="148" t="s">
        <v>475</v>
      </c>
      <c r="C728" s="139">
        <v>16</v>
      </c>
      <c r="D728" s="139"/>
      <c r="E728" s="139" t="s">
        <v>6</v>
      </c>
      <c r="F728" s="139">
        <v>1</v>
      </c>
      <c r="G728" s="236"/>
      <c r="H728" s="141">
        <f t="shared" si="52"/>
        <v>0</v>
      </c>
    </row>
    <row r="729" spans="1:8" x14ac:dyDescent="0.25">
      <c r="A729" s="155">
        <f t="shared" si="53"/>
        <v>696</v>
      </c>
      <c r="B729" s="190" t="s">
        <v>611</v>
      </c>
      <c r="C729" s="139"/>
      <c r="D729" s="139"/>
      <c r="E729" s="176" t="s">
        <v>6</v>
      </c>
      <c r="F729" s="139">
        <v>1</v>
      </c>
      <c r="G729" s="236"/>
      <c r="H729" s="141">
        <f t="shared" si="52"/>
        <v>0</v>
      </c>
    </row>
    <row r="730" spans="1:8" x14ac:dyDescent="0.25">
      <c r="A730" s="155">
        <f>A729+1</f>
        <v>697</v>
      </c>
      <c r="B730" s="148" t="s">
        <v>612</v>
      </c>
      <c r="C730" s="139" t="s">
        <v>390</v>
      </c>
      <c r="D730" s="139"/>
      <c r="E730" s="139" t="s">
        <v>6</v>
      </c>
      <c r="F730" s="139">
        <v>1</v>
      </c>
      <c r="G730" s="236"/>
      <c r="H730" s="141">
        <f t="shared" si="52"/>
        <v>0</v>
      </c>
    </row>
    <row r="731" spans="1:8" x14ac:dyDescent="0.25">
      <c r="A731" s="155">
        <f>A730+1</f>
        <v>698</v>
      </c>
      <c r="B731" s="148" t="s">
        <v>476</v>
      </c>
      <c r="C731" s="139" t="s">
        <v>390</v>
      </c>
      <c r="D731" s="139"/>
      <c r="E731" s="139" t="s">
        <v>6</v>
      </c>
      <c r="F731" s="139">
        <v>1</v>
      </c>
      <c r="G731" s="236"/>
      <c r="H731" s="141">
        <f t="shared" si="52"/>
        <v>0</v>
      </c>
    </row>
    <row r="732" spans="1:8" x14ac:dyDescent="0.25">
      <c r="A732" s="155">
        <f t="shared" si="53"/>
        <v>699</v>
      </c>
      <c r="B732" s="148" t="s">
        <v>477</v>
      </c>
      <c r="C732" s="139" t="s">
        <v>433</v>
      </c>
      <c r="D732" s="139"/>
      <c r="E732" s="139" t="s">
        <v>9</v>
      </c>
      <c r="F732" s="139">
        <v>1</v>
      </c>
      <c r="G732" s="236"/>
      <c r="H732" s="141">
        <f t="shared" si="52"/>
        <v>0</v>
      </c>
    </row>
    <row r="733" spans="1:8" x14ac:dyDescent="0.25">
      <c r="A733" s="155">
        <f t="shared" si="53"/>
        <v>700</v>
      </c>
      <c r="B733" s="148" t="s">
        <v>478</v>
      </c>
      <c r="C733" s="139" t="s">
        <v>433</v>
      </c>
      <c r="D733" s="139"/>
      <c r="E733" s="139" t="s">
        <v>9</v>
      </c>
      <c r="F733" s="139">
        <v>1</v>
      </c>
      <c r="G733" s="236"/>
      <c r="H733" s="141">
        <f t="shared" si="52"/>
        <v>0</v>
      </c>
    </row>
    <row r="734" spans="1:8" x14ac:dyDescent="0.25">
      <c r="A734" s="155">
        <f t="shared" si="53"/>
        <v>701</v>
      </c>
      <c r="B734" s="148" t="s">
        <v>479</v>
      </c>
      <c r="C734" s="139" t="s">
        <v>435</v>
      </c>
      <c r="D734" s="139"/>
      <c r="E734" s="139" t="s">
        <v>6</v>
      </c>
      <c r="F734" s="139">
        <v>1</v>
      </c>
      <c r="G734" s="236"/>
      <c r="H734" s="141">
        <f t="shared" si="52"/>
        <v>0</v>
      </c>
    </row>
    <row r="735" spans="1:8" x14ac:dyDescent="0.25">
      <c r="A735" s="155">
        <f t="shared" si="53"/>
        <v>702</v>
      </c>
      <c r="B735" s="148" t="s">
        <v>480</v>
      </c>
      <c r="C735" s="139" t="s">
        <v>435</v>
      </c>
      <c r="D735" s="139"/>
      <c r="E735" s="139" t="s">
        <v>6</v>
      </c>
      <c r="F735" s="139">
        <v>1</v>
      </c>
      <c r="G735" s="236"/>
      <c r="H735" s="141">
        <f t="shared" si="52"/>
        <v>0</v>
      </c>
    </row>
    <row r="736" spans="1:8" x14ac:dyDescent="0.25">
      <c r="A736" s="155">
        <f t="shared" si="53"/>
        <v>703</v>
      </c>
      <c r="B736" s="148" t="s">
        <v>481</v>
      </c>
      <c r="C736" s="139" t="s">
        <v>437</v>
      </c>
      <c r="D736" s="139"/>
      <c r="E736" s="139" t="s">
        <v>6</v>
      </c>
      <c r="F736" s="139">
        <v>1</v>
      </c>
      <c r="G736" s="236"/>
      <c r="H736" s="141">
        <f t="shared" si="52"/>
        <v>0</v>
      </c>
    </row>
    <row r="737" spans="1:8" x14ac:dyDescent="0.25">
      <c r="A737" s="155">
        <f t="shared" si="53"/>
        <v>704</v>
      </c>
      <c r="B737" s="148" t="s">
        <v>482</v>
      </c>
      <c r="C737" s="139"/>
      <c r="D737" s="139"/>
      <c r="E737" s="139" t="s">
        <v>6</v>
      </c>
      <c r="F737" s="139">
        <v>1</v>
      </c>
      <c r="G737" s="236"/>
      <c r="H737" s="141">
        <f t="shared" si="52"/>
        <v>0</v>
      </c>
    </row>
    <row r="738" spans="1:8" x14ac:dyDescent="0.25">
      <c r="A738" s="155">
        <f t="shared" si="53"/>
        <v>705</v>
      </c>
      <c r="B738" s="148" t="s">
        <v>483</v>
      </c>
      <c r="C738" s="139"/>
      <c r="D738" s="139"/>
      <c r="E738" s="139" t="s">
        <v>6</v>
      </c>
      <c r="F738" s="139">
        <v>1</v>
      </c>
      <c r="G738" s="236"/>
      <c r="H738" s="141">
        <f t="shared" si="52"/>
        <v>0</v>
      </c>
    </row>
    <row r="739" spans="1:8" x14ac:dyDescent="0.25">
      <c r="A739" s="155">
        <f t="shared" si="53"/>
        <v>706</v>
      </c>
      <c r="B739" s="148" t="s">
        <v>484</v>
      </c>
      <c r="C739" s="139"/>
      <c r="D739" s="139"/>
      <c r="E739" s="139" t="s">
        <v>6</v>
      </c>
      <c r="F739" s="139">
        <v>1</v>
      </c>
      <c r="G739" s="236"/>
      <c r="H739" s="141">
        <f t="shared" si="52"/>
        <v>0</v>
      </c>
    </row>
    <row r="740" spans="1:8" x14ac:dyDescent="0.25">
      <c r="A740" s="155">
        <f t="shared" si="53"/>
        <v>707</v>
      </c>
      <c r="B740" s="148" t="s">
        <v>488</v>
      </c>
      <c r="C740" s="139"/>
      <c r="D740" s="139"/>
      <c r="E740" s="139" t="s">
        <v>6</v>
      </c>
      <c r="F740" s="139">
        <v>1</v>
      </c>
      <c r="G740" s="236"/>
      <c r="H740" s="141">
        <f t="shared" si="52"/>
        <v>0</v>
      </c>
    </row>
    <row r="741" spans="1:8" x14ac:dyDescent="0.25">
      <c r="A741" s="155">
        <f t="shared" si="53"/>
        <v>708</v>
      </c>
      <c r="B741" s="148" t="s">
        <v>485</v>
      </c>
      <c r="C741" s="139"/>
      <c r="D741" s="139"/>
      <c r="E741" s="139" t="s">
        <v>6</v>
      </c>
      <c r="F741" s="139">
        <v>1</v>
      </c>
      <c r="G741" s="236"/>
      <c r="H741" s="141">
        <f t="shared" si="52"/>
        <v>0</v>
      </c>
    </row>
    <row r="742" spans="1:8" x14ac:dyDescent="0.25">
      <c r="A742" s="155">
        <f t="shared" si="53"/>
        <v>709</v>
      </c>
      <c r="B742" s="148" t="s">
        <v>489</v>
      </c>
      <c r="C742" s="139"/>
      <c r="D742" s="139"/>
      <c r="E742" s="139" t="s">
        <v>6</v>
      </c>
      <c r="F742" s="139">
        <v>1</v>
      </c>
      <c r="G742" s="236"/>
      <c r="H742" s="141">
        <f t="shared" si="52"/>
        <v>0</v>
      </c>
    </row>
    <row r="743" spans="1:8" x14ac:dyDescent="0.25">
      <c r="A743" s="155">
        <f t="shared" si="53"/>
        <v>710</v>
      </c>
      <c r="B743" s="148" t="s">
        <v>95</v>
      </c>
      <c r="C743" s="139"/>
      <c r="D743" s="139"/>
      <c r="E743" s="139" t="s">
        <v>6</v>
      </c>
      <c r="F743" s="139">
        <v>800</v>
      </c>
      <c r="G743" s="236"/>
      <c r="H743" s="141">
        <f t="shared" si="52"/>
        <v>0</v>
      </c>
    </row>
    <row r="744" spans="1:8" x14ac:dyDescent="0.25">
      <c r="A744" s="155">
        <f t="shared" si="53"/>
        <v>711</v>
      </c>
      <c r="B744" s="148" t="s">
        <v>492</v>
      </c>
      <c r="C744" s="139"/>
      <c r="D744" s="139"/>
      <c r="E744" s="139" t="s">
        <v>6</v>
      </c>
      <c r="F744" s="139">
        <v>96</v>
      </c>
      <c r="G744" s="236"/>
      <c r="H744" s="141">
        <f t="shared" si="52"/>
        <v>0</v>
      </c>
    </row>
    <row r="745" spans="1:8" x14ac:dyDescent="0.25">
      <c r="A745" s="155">
        <f t="shared" si="53"/>
        <v>712</v>
      </c>
      <c r="B745" s="148" t="s">
        <v>56</v>
      </c>
      <c r="C745" s="139"/>
      <c r="D745" s="139"/>
      <c r="E745" s="139" t="s">
        <v>6</v>
      </c>
      <c r="F745" s="139">
        <v>320</v>
      </c>
      <c r="G745" s="236"/>
      <c r="H745" s="141">
        <f t="shared" si="52"/>
        <v>0</v>
      </c>
    </row>
    <row r="746" spans="1:8" x14ac:dyDescent="0.25">
      <c r="A746" s="155">
        <f t="shared" si="53"/>
        <v>713</v>
      </c>
      <c r="B746" s="148" t="s">
        <v>500</v>
      </c>
      <c r="C746" s="139">
        <v>7</v>
      </c>
      <c r="D746" s="139"/>
      <c r="E746" s="139" t="s">
        <v>6</v>
      </c>
      <c r="F746" s="139">
        <v>16</v>
      </c>
      <c r="G746" s="236"/>
      <c r="H746" s="141">
        <f t="shared" si="52"/>
        <v>0</v>
      </c>
    </row>
    <row r="747" spans="1:8" x14ac:dyDescent="0.25">
      <c r="A747" s="155">
        <f t="shared" si="53"/>
        <v>714</v>
      </c>
      <c r="B747" s="148" t="s">
        <v>613</v>
      </c>
      <c r="C747" s="139"/>
      <c r="D747" s="139"/>
      <c r="E747" s="139" t="s">
        <v>6</v>
      </c>
      <c r="F747" s="139">
        <v>1</v>
      </c>
      <c r="G747" s="236"/>
      <c r="H747" s="141">
        <f t="shared" si="52"/>
        <v>0</v>
      </c>
    </row>
    <row r="748" spans="1:8" x14ac:dyDescent="0.25">
      <c r="A748" s="155">
        <f t="shared" si="53"/>
        <v>715</v>
      </c>
      <c r="B748" s="148" t="s">
        <v>501</v>
      </c>
      <c r="C748" s="139"/>
      <c r="D748" s="139"/>
      <c r="E748" s="139" t="s">
        <v>6</v>
      </c>
      <c r="F748" s="139">
        <v>1</v>
      </c>
      <c r="G748" s="236"/>
      <c r="H748" s="141">
        <f t="shared" si="52"/>
        <v>0</v>
      </c>
    </row>
    <row r="749" spans="1:8" x14ac:dyDescent="0.25">
      <c r="A749" s="155">
        <f t="shared" si="53"/>
        <v>716</v>
      </c>
      <c r="B749" s="148" t="s">
        <v>549</v>
      </c>
      <c r="C749" s="139"/>
      <c r="D749" s="139"/>
      <c r="E749" s="139" t="s">
        <v>6</v>
      </c>
      <c r="F749" s="139">
        <v>100</v>
      </c>
      <c r="G749" s="236"/>
      <c r="H749" s="141">
        <f t="shared" si="52"/>
        <v>0</v>
      </c>
    </row>
    <row r="750" spans="1:8" x14ac:dyDescent="0.25">
      <c r="A750" s="155">
        <f t="shared" si="53"/>
        <v>717</v>
      </c>
      <c r="B750" s="148" t="s">
        <v>550</v>
      </c>
      <c r="C750" s="139"/>
      <c r="D750" s="139"/>
      <c r="E750" s="139" t="s">
        <v>6</v>
      </c>
      <c r="F750" s="139">
        <v>200</v>
      </c>
      <c r="G750" s="236"/>
      <c r="H750" s="141">
        <f t="shared" si="52"/>
        <v>0</v>
      </c>
    </row>
    <row r="751" spans="1:8" x14ac:dyDescent="0.25">
      <c r="A751" s="155">
        <f t="shared" si="53"/>
        <v>718</v>
      </c>
      <c r="B751" s="148" t="s">
        <v>829</v>
      </c>
      <c r="C751" s="139"/>
      <c r="D751" s="139"/>
      <c r="E751" s="139" t="s">
        <v>6</v>
      </c>
      <c r="F751" s="139">
        <v>100</v>
      </c>
      <c r="G751" s="236"/>
      <c r="H751" s="141">
        <f t="shared" si="52"/>
        <v>0</v>
      </c>
    </row>
    <row r="752" spans="1:8" x14ac:dyDescent="0.25">
      <c r="A752" s="155">
        <f t="shared" si="53"/>
        <v>719</v>
      </c>
      <c r="B752" s="148" t="s">
        <v>547</v>
      </c>
      <c r="C752" s="139"/>
      <c r="D752" s="139"/>
      <c r="E752" s="139" t="s">
        <v>6</v>
      </c>
      <c r="F752" s="139">
        <v>1</v>
      </c>
      <c r="G752" s="236"/>
      <c r="H752" s="141">
        <f t="shared" si="52"/>
        <v>0</v>
      </c>
    </row>
    <row r="753" spans="1:8" x14ac:dyDescent="0.25">
      <c r="A753" s="155">
        <f t="shared" si="53"/>
        <v>720</v>
      </c>
      <c r="B753" s="148" t="s">
        <v>497</v>
      </c>
      <c r="C753" s="139"/>
      <c r="D753" s="139"/>
      <c r="E753" s="139" t="s">
        <v>6</v>
      </c>
      <c r="F753" s="139">
        <v>1</v>
      </c>
      <c r="G753" s="236"/>
      <c r="H753" s="141">
        <f t="shared" si="52"/>
        <v>0</v>
      </c>
    </row>
    <row r="754" spans="1:8" x14ac:dyDescent="0.25">
      <c r="A754" s="155">
        <f t="shared" si="53"/>
        <v>721</v>
      </c>
      <c r="B754" s="148" t="s">
        <v>493</v>
      </c>
      <c r="C754" s="139"/>
      <c r="D754" s="139"/>
      <c r="E754" s="139" t="s">
        <v>6</v>
      </c>
      <c r="F754" s="139">
        <v>1</v>
      </c>
      <c r="G754" s="236"/>
      <c r="H754" s="141">
        <f t="shared" si="52"/>
        <v>0</v>
      </c>
    </row>
    <row r="755" spans="1:8" x14ac:dyDescent="0.25">
      <c r="A755" s="155">
        <f t="shared" si="53"/>
        <v>722</v>
      </c>
      <c r="B755" s="148" t="s">
        <v>548</v>
      </c>
      <c r="C755" s="139"/>
      <c r="D755" s="139"/>
      <c r="E755" s="139" t="s">
        <v>6</v>
      </c>
      <c r="F755" s="139">
        <v>1</v>
      </c>
      <c r="G755" s="236"/>
      <c r="H755" s="141">
        <f t="shared" si="52"/>
        <v>0</v>
      </c>
    </row>
    <row r="756" spans="1:8" x14ac:dyDescent="0.25">
      <c r="A756" s="155">
        <f t="shared" si="53"/>
        <v>723</v>
      </c>
      <c r="B756" s="148" t="s">
        <v>498</v>
      </c>
      <c r="C756" s="139"/>
      <c r="D756" s="139"/>
      <c r="E756" s="139" t="s">
        <v>6</v>
      </c>
      <c r="F756" s="139">
        <v>1</v>
      </c>
      <c r="G756" s="236"/>
      <c r="H756" s="141">
        <f t="shared" si="52"/>
        <v>0</v>
      </c>
    </row>
    <row r="757" spans="1:8" x14ac:dyDescent="0.25">
      <c r="A757" s="155">
        <f t="shared" si="53"/>
        <v>724</v>
      </c>
      <c r="B757" s="148" t="s">
        <v>495</v>
      </c>
      <c r="C757" s="139"/>
      <c r="D757" s="139"/>
      <c r="E757" s="139" t="s">
        <v>6</v>
      </c>
      <c r="F757" s="139">
        <v>1</v>
      </c>
      <c r="G757" s="236"/>
      <c r="H757" s="141">
        <f t="shared" si="52"/>
        <v>0</v>
      </c>
    </row>
    <row r="758" spans="1:8" x14ac:dyDescent="0.25">
      <c r="A758" s="155">
        <f t="shared" si="53"/>
        <v>725</v>
      </c>
      <c r="B758" s="148" t="s">
        <v>463</v>
      </c>
      <c r="C758" s="139"/>
      <c r="D758" s="139"/>
      <c r="E758" s="139" t="s">
        <v>6</v>
      </c>
      <c r="F758" s="139">
        <v>16</v>
      </c>
      <c r="G758" s="236"/>
      <c r="H758" s="141">
        <f t="shared" si="52"/>
        <v>0</v>
      </c>
    </row>
    <row r="759" spans="1:8" x14ac:dyDescent="0.25">
      <c r="A759" s="155">
        <f t="shared" si="53"/>
        <v>726</v>
      </c>
      <c r="B759" s="148" t="s">
        <v>499</v>
      </c>
      <c r="C759" s="139"/>
      <c r="D759" s="139"/>
      <c r="E759" s="139" t="s">
        <v>6</v>
      </c>
      <c r="F759" s="139">
        <v>16</v>
      </c>
      <c r="G759" s="236"/>
      <c r="H759" s="141">
        <f t="shared" si="52"/>
        <v>0</v>
      </c>
    </row>
    <row r="760" spans="1:8" x14ac:dyDescent="0.25">
      <c r="A760" s="155">
        <f t="shared" si="53"/>
        <v>727</v>
      </c>
      <c r="B760" s="148" t="s">
        <v>508</v>
      </c>
      <c r="C760" s="139"/>
      <c r="D760" s="139"/>
      <c r="E760" s="139" t="s">
        <v>6</v>
      </c>
      <c r="F760" s="139">
        <v>16</v>
      </c>
      <c r="G760" s="236"/>
      <c r="H760" s="141">
        <f t="shared" si="52"/>
        <v>0</v>
      </c>
    </row>
    <row r="761" spans="1:8" x14ac:dyDescent="0.25">
      <c r="A761" s="155">
        <f t="shared" si="53"/>
        <v>728</v>
      </c>
      <c r="B761" s="148" t="s">
        <v>614</v>
      </c>
      <c r="C761" s="139"/>
      <c r="D761" s="139"/>
      <c r="E761" s="139" t="s">
        <v>225</v>
      </c>
      <c r="F761" s="139">
        <v>1</v>
      </c>
      <c r="G761" s="236"/>
      <c r="H761" s="141">
        <f t="shared" si="52"/>
        <v>0</v>
      </c>
    </row>
    <row r="762" spans="1:8" x14ac:dyDescent="0.25">
      <c r="A762" s="155">
        <f t="shared" si="53"/>
        <v>729</v>
      </c>
      <c r="B762" s="148" t="s">
        <v>838</v>
      </c>
      <c r="C762" s="139"/>
      <c r="D762" s="139">
        <v>40</v>
      </c>
      <c r="E762" s="139" t="s">
        <v>152</v>
      </c>
      <c r="F762" s="139">
        <v>1</v>
      </c>
      <c r="G762" s="236"/>
      <c r="H762" s="141">
        <f t="shared" ref="H762:H764" si="55">SUM(F762*G762)</f>
        <v>0</v>
      </c>
    </row>
    <row r="763" spans="1:8" x14ac:dyDescent="0.25">
      <c r="A763" s="155">
        <f t="shared" si="53"/>
        <v>730</v>
      </c>
      <c r="B763" s="148" t="s">
        <v>839</v>
      </c>
      <c r="C763" s="139"/>
      <c r="D763" s="139">
        <v>60</v>
      </c>
      <c r="E763" s="139" t="s">
        <v>152</v>
      </c>
      <c r="F763" s="139">
        <v>1</v>
      </c>
      <c r="G763" s="236"/>
      <c r="H763" s="141">
        <f t="shared" si="55"/>
        <v>0</v>
      </c>
    </row>
    <row r="764" spans="1:8" x14ac:dyDescent="0.25">
      <c r="A764" s="155">
        <f t="shared" si="53"/>
        <v>731</v>
      </c>
      <c r="B764" s="148" t="s">
        <v>840</v>
      </c>
      <c r="C764" s="139"/>
      <c r="D764" s="139">
        <v>80</v>
      </c>
      <c r="E764" s="139" t="s">
        <v>152</v>
      </c>
      <c r="F764" s="139">
        <v>1</v>
      </c>
      <c r="G764" s="236"/>
      <c r="H764" s="141">
        <f t="shared" si="55"/>
        <v>0</v>
      </c>
    </row>
    <row r="765" spans="1:8" x14ac:dyDescent="0.25">
      <c r="A765" s="155">
        <f t="shared" si="53"/>
        <v>732</v>
      </c>
      <c r="B765" s="148" t="s">
        <v>831</v>
      </c>
      <c r="C765" s="139"/>
      <c r="D765" s="139"/>
      <c r="E765" s="139" t="s">
        <v>502</v>
      </c>
      <c r="F765" s="139">
        <v>320</v>
      </c>
      <c r="G765" s="236"/>
      <c r="H765" s="141">
        <f t="shared" si="52"/>
        <v>0</v>
      </c>
    </row>
    <row r="766" spans="1:8" x14ac:dyDescent="0.25">
      <c r="A766" s="155">
        <f t="shared" si="53"/>
        <v>733</v>
      </c>
      <c r="B766" s="148" t="s">
        <v>503</v>
      </c>
      <c r="C766" s="139"/>
      <c r="D766" s="139"/>
      <c r="E766" s="139" t="s">
        <v>502</v>
      </c>
      <c r="F766" s="139">
        <v>160</v>
      </c>
      <c r="G766" s="236"/>
      <c r="H766" s="141">
        <f t="shared" si="52"/>
        <v>0</v>
      </c>
    </row>
    <row r="767" spans="1:8" x14ac:dyDescent="0.25">
      <c r="A767" s="155">
        <f t="shared" si="53"/>
        <v>734</v>
      </c>
      <c r="B767" s="148" t="s">
        <v>617</v>
      </c>
      <c r="C767" s="139"/>
      <c r="D767" s="139"/>
      <c r="E767" s="139" t="s">
        <v>502</v>
      </c>
      <c r="F767" s="139">
        <v>320</v>
      </c>
      <c r="G767" s="236"/>
      <c r="H767" s="141">
        <f t="shared" si="52"/>
        <v>0</v>
      </c>
    </row>
    <row r="768" spans="1:8" x14ac:dyDescent="0.25">
      <c r="A768" s="155">
        <f t="shared" si="53"/>
        <v>735</v>
      </c>
      <c r="B768" s="148" t="s">
        <v>618</v>
      </c>
      <c r="C768" s="139"/>
      <c r="D768" s="139"/>
      <c r="E768" s="139" t="s">
        <v>504</v>
      </c>
      <c r="F768" s="139">
        <v>32</v>
      </c>
      <c r="G768" s="236"/>
      <c r="H768" s="141">
        <f t="shared" si="52"/>
        <v>0</v>
      </c>
    </row>
    <row r="769" spans="1:8" x14ac:dyDescent="0.25">
      <c r="A769" s="155">
        <f t="shared" ref="A769:A772" si="56">A768+1</f>
        <v>736</v>
      </c>
      <c r="B769" s="148" t="s">
        <v>615</v>
      </c>
      <c r="C769" s="139"/>
      <c r="D769" s="139"/>
      <c r="E769" s="139" t="s">
        <v>502</v>
      </c>
      <c r="F769" s="139">
        <v>64</v>
      </c>
      <c r="G769" s="236"/>
      <c r="H769" s="141">
        <f t="shared" si="52"/>
        <v>0</v>
      </c>
    </row>
    <row r="770" spans="1:8" x14ac:dyDescent="0.25">
      <c r="A770" s="155">
        <f t="shared" si="56"/>
        <v>737</v>
      </c>
      <c r="B770" s="148" t="s">
        <v>619</v>
      </c>
      <c r="C770" s="139"/>
      <c r="D770" s="139"/>
      <c r="E770" s="139" t="s">
        <v>504</v>
      </c>
      <c r="F770" s="139">
        <v>10</v>
      </c>
      <c r="G770" s="236"/>
      <c r="H770" s="141">
        <f t="shared" si="52"/>
        <v>0</v>
      </c>
    </row>
    <row r="771" spans="1:8" x14ac:dyDescent="0.25">
      <c r="A771" s="155">
        <f t="shared" si="56"/>
        <v>738</v>
      </c>
      <c r="B771" s="148" t="s">
        <v>616</v>
      </c>
      <c r="C771" s="139"/>
      <c r="D771" s="139"/>
      <c r="E771" s="139" t="s">
        <v>502</v>
      </c>
      <c r="F771" s="139">
        <v>32</v>
      </c>
      <c r="G771" s="236"/>
      <c r="H771" s="141">
        <f t="shared" ref="H771:H772" si="57">SUM(F771*G771)</f>
        <v>0</v>
      </c>
    </row>
    <row r="772" spans="1:8" ht="15.75" thickBot="1" x14ac:dyDescent="0.3">
      <c r="A772" s="162">
        <f t="shared" si="56"/>
        <v>739</v>
      </c>
      <c r="B772" s="161" t="s">
        <v>620</v>
      </c>
      <c r="C772" s="144"/>
      <c r="D772" s="144"/>
      <c r="E772" s="144" t="s">
        <v>504</v>
      </c>
      <c r="F772" s="144">
        <v>7</v>
      </c>
      <c r="G772" s="237"/>
      <c r="H772" s="163">
        <f t="shared" si="57"/>
        <v>0</v>
      </c>
    </row>
    <row r="773" spans="1:8" ht="15.75" thickBot="1" x14ac:dyDescent="0.3">
      <c r="A773" s="274" t="s">
        <v>589</v>
      </c>
      <c r="B773" s="275"/>
      <c r="C773" s="275"/>
      <c r="D773" s="275"/>
      <c r="E773" s="275"/>
      <c r="F773" s="219"/>
      <c r="G773" s="220"/>
      <c r="H773" s="221">
        <f>SUM(H2,H28,H78,H89,H100,H141,H176,H342,H356,H424,H433,H465,H596,H617,H650)</f>
        <v>0</v>
      </c>
    </row>
    <row r="774" spans="1:8" x14ac:dyDescent="0.25">
      <c r="A774" s="222"/>
      <c r="B774" s="223"/>
      <c r="D774" s="225"/>
      <c r="E774" s="226"/>
      <c r="F774" s="226"/>
      <c r="G774" s="224"/>
      <c r="H774" s="224"/>
    </row>
    <row r="775" spans="1:8" x14ac:dyDescent="0.25">
      <c r="A775" s="222"/>
      <c r="B775" s="223"/>
      <c r="D775" s="225"/>
      <c r="E775" s="226"/>
      <c r="F775" s="226"/>
      <c r="G775" s="224"/>
      <c r="H775" s="224"/>
    </row>
    <row r="776" spans="1:8" x14ac:dyDescent="0.25">
      <c r="A776" s="222"/>
      <c r="B776" s="223"/>
      <c r="D776" s="225"/>
      <c r="E776" s="226"/>
      <c r="F776" s="226"/>
      <c r="G776" s="224"/>
      <c r="H776" s="224"/>
    </row>
    <row r="777" spans="1:8" x14ac:dyDescent="0.25">
      <c r="A777" s="222"/>
      <c r="B777" s="223"/>
      <c r="D777" s="225"/>
      <c r="E777" s="226"/>
      <c r="F777" s="226"/>
      <c r="G777" s="224"/>
      <c r="H777" s="224"/>
    </row>
    <row r="778" spans="1:8" x14ac:dyDescent="0.25">
      <c r="A778" s="222"/>
      <c r="B778" s="223"/>
      <c r="D778" s="225"/>
      <c r="E778" s="226"/>
      <c r="F778" s="226"/>
      <c r="G778" s="224"/>
      <c r="H778" s="224"/>
    </row>
    <row r="779" spans="1:8" x14ac:dyDescent="0.25">
      <c r="A779" s="222"/>
      <c r="B779" s="223"/>
      <c r="D779" s="225"/>
      <c r="E779" s="226"/>
      <c r="F779" s="226"/>
      <c r="G779" s="224"/>
      <c r="H779" s="224"/>
    </row>
    <row r="780" spans="1:8" x14ac:dyDescent="0.25">
      <c r="A780" s="222"/>
      <c r="B780" s="223"/>
      <c r="D780" s="225"/>
      <c r="E780" s="226"/>
      <c r="F780" s="226"/>
      <c r="G780" s="224"/>
      <c r="H780" s="224"/>
    </row>
    <row r="781" spans="1:8" x14ac:dyDescent="0.25">
      <c r="A781" s="222"/>
      <c r="B781" s="223"/>
      <c r="D781" s="225"/>
      <c r="E781" s="226"/>
      <c r="F781" s="226"/>
      <c r="G781" s="224"/>
      <c r="H781" s="224"/>
    </row>
    <row r="782" spans="1:8" x14ac:dyDescent="0.25">
      <c r="A782" s="222"/>
      <c r="B782" s="223"/>
      <c r="D782" s="225"/>
      <c r="E782" s="226"/>
      <c r="F782" s="226"/>
      <c r="G782" s="224"/>
      <c r="H782" s="224"/>
    </row>
    <row r="783" spans="1:8" x14ac:dyDescent="0.25">
      <c r="A783" s="222"/>
      <c r="B783" s="223"/>
      <c r="D783" s="225"/>
      <c r="E783" s="226"/>
      <c r="F783" s="226"/>
      <c r="G783" s="224"/>
      <c r="H783" s="224"/>
    </row>
    <row r="784" spans="1:8" x14ac:dyDescent="0.25">
      <c r="A784" s="222"/>
      <c r="B784" s="223"/>
      <c r="D784" s="225"/>
      <c r="E784" s="226"/>
      <c r="F784" s="226"/>
      <c r="G784" s="224"/>
      <c r="H784" s="224"/>
    </row>
    <row r="785" spans="1:8" x14ac:dyDescent="0.25">
      <c r="A785" s="222"/>
      <c r="B785" s="223"/>
      <c r="D785" s="225"/>
      <c r="E785" s="226"/>
      <c r="F785" s="226"/>
      <c r="G785" s="224"/>
      <c r="H785" s="224"/>
    </row>
    <row r="786" spans="1:8" x14ac:dyDescent="0.25">
      <c r="A786" s="222"/>
      <c r="B786" s="223"/>
      <c r="D786" s="225"/>
      <c r="E786" s="226"/>
      <c r="F786" s="226"/>
      <c r="G786" s="224"/>
      <c r="H786" s="224"/>
    </row>
    <row r="787" spans="1:8" x14ac:dyDescent="0.25">
      <c r="A787" s="222"/>
      <c r="B787" s="223"/>
      <c r="D787" s="225"/>
      <c r="E787" s="226"/>
      <c r="F787" s="226"/>
      <c r="G787" s="224"/>
      <c r="H787" s="224"/>
    </row>
    <row r="788" spans="1:8" x14ac:dyDescent="0.25">
      <c r="A788" s="222"/>
      <c r="B788" s="223" t="s">
        <v>341</v>
      </c>
      <c r="D788" s="225"/>
      <c r="E788" s="226"/>
      <c r="F788" s="226"/>
      <c r="G788" s="224"/>
      <c r="H788" s="224"/>
    </row>
    <row r="789" spans="1:8" x14ac:dyDescent="0.25">
      <c r="A789" s="222"/>
      <c r="B789" s="223"/>
      <c r="D789" s="225"/>
      <c r="E789" s="226"/>
      <c r="F789" s="226"/>
      <c r="G789" s="224"/>
      <c r="H789" s="224"/>
    </row>
    <row r="790" spans="1:8" x14ac:dyDescent="0.25">
      <c r="A790" s="222"/>
      <c r="B790" s="223"/>
      <c r="D790" s="225"/>
      <c r="E790" s="226"/>
      <c r="F790" s="226"/>
      <c r="G790" s="224"/>
      <c r="H790" s="224"/>
    </row>
    <row r="791" spans="1:8" x14ac:dyDescent="0.25">
      <c r="A791" s="222"/>
      <c r="B791" s="223"/>
      <c r="D791" s="225"/>
      <c r="E791" s="226"/>
      <c r="F791" s="226"/>
      <c r="G791" s="224"/>
      <c r="H791" s="224"/>
    </row>
    <row r="792" spans="1:8" x14ac:dyDescent="0.25">
      <c r="A792" s="222"/>
      <c r="B792" s="223"/>
      <c r="D792" s="225"/>
      <c r="E792" s="226"/>
      <c r="F792" s="226"/>
      <c r="G792" s="224"/>
      <c r="H792" s="224"/>
    </row>
    <row r="793" spans="1:8" x14ac:dyDescent="0.25">
      <c r="A793" s="222"/>
      <c r="B793" s="223"/>
      <c r="D793" s="225"/>
      <c r="E793" s="226"/>
      <c r="F793" s="226"/>
      <c r="G793" s="224"/>
      <c r="H793" s="224"/>
    </row>
    <row r="794" spans="1:8" x14ac:dyDescent="0.25">
      <c r="A794" s="222"/>
      <c r="B794" s="223"/>
      <c r="D794" s="225"/>
      <c r="E794" s="226"/>
      <c r="F794" s="226"/>
      <c r="G794" s="224"/>
      <c r="H794" s="224"/>
    </row>
    <row r="795" spans="1:8" x14ac:dyDescent="0.25">
      <c r="A795" s="222"/>
      <c r="B795" s="223"/>
      <c r="D795" s="225"/>
      <c r="E795" s="226"/>
      <c r="F795" s="226"/>
      <c r="G795" s="224"/>
      <c r="H795" s="224"/>
    </row>
    <row r="796" spans="1:8" x14ac:dyDescent="0.25">
      <c r="A796" s="222"/>
      <c r="B796" s="223"/>
      <c r="D796" s="225"/>
      <c r="E796" s="226"/>
      <c r="F796" s="226"/>
      <c r="G796" s="224"/>
      <c r="H796" s="224"/>
    </row>
    <row r="797" spans="1:8" x14ac:dyDescent="0.25">
      <c r="A797" s="222"/>
      <c r="B797" s="223"/>
      <c r="D797" s="225"/>
      <c r="E797" s="226"/>
      <c r="F797" s="226"/>
      <c r="G797" s="224"/>
      <c r="H797" s="224"/>
    </row>
    <row r="798" spans="1:8" x14ac:dyDescent="0.25">
      <c r="A798" s="222"/>
      <c r="B798" s="223"/>
      <c r="D798" s="225"/>
      <c r="E798" s="226"/>
      <c r="F798" s="226"/>
      <c r="G798" s="224"/>
      <c r="H798" s="224"/>
    </row>
    <row r="799" spans="1:8" x14ac:dyDescent="0.25">
      <c r="A799" s="222"/>
      <c r="B799" s="223" t="s">
        <v>342</v>
      </c>
      <c r="D799" s="225"/>
      <c r="E799" s="226"/>
      <c r="F799" s="226"/>
      <c r="G799" s="224"/>
      <c r="H799" s="224"/>
    </row>
    <row r="800" spans="1:8" x14ac:dyDescent="0.25">
      <c r="A800" s="222"/>
      <c r="B800" s="223"/>
      <c r="D800" s="225"/>
      <c r="E800" s="226"/>
      <c r="F800" s="226"/>
      <c r="G800" s="224"/>
      <c r="H800" s="224"/>
    </row>
    <row r="801" spans="1:8" x14ac:dyDescent="0.25">
      <c r="A801" s="222"/>
      <c r="B801" s="223"/>
      <c r="D801" s="225"/>
      <c r="E801" s="226"/>
      <c r="F801" s="226"/>
      <c r="G801" s="224"/>
      <c r="H801" s="224"/>
    </row>
    <row r="802" spans="1:8" x14ac:dyDescent="0.25">
      <c r="A802" s="222"/>
      <c r="B802" s="223"/>
      <c r="D802" s="225"/>
      <c r="E802" s="226"/>
      <c r="F802" s="226"/>
      <c r="G802" s="224"/>
      <c r="H802" s="224"/>
    </row>
    <row r="803" spans="1:8" x14ac:dyDescent="0.25">
      <c r="A803" s="222"/>
      <c r="B803" s="223"/>
      <c r="D803" s="225"/>
      <c r="E803" s="226"/>
      <c r="F803" s="226"/>
      <c r="G803" s="224"/>
      <c r="H803" s="224"/>
    </row>
    <row r="804" spans="1:8" x14ac:dyDescent="0.25">
      <c r="A804" s="222"/>
      <c r="B804" s="223"/>
      <c r="D804" s="225"/>
      <c r="E804" s="226"/>
      <c r="F804" s="226"/>
      <c r="G804" s="224"/>
      <c r="H804" s="224"/>
    </row>
    <row r="805" spans="1:8" x14ac:dyDescent="0.25">
      <c r="A805" s="222"/>
      <c r="B805" s="223"/>
      <c r="D805" s="225"/>
      <c r="E805" s="226"/>
      <c r="F805" s="226"/>
      <c r="G805" s="224"/>
      <c r="H805" s="224"/>
    </row>
    <row r="806" spans="1:8" x14ac:dyDescent="0.25">
      <c r="A806" s="222"/>
      <c r="B806" s="223"/>
      <c r="D806" s="225"/>
      <c r="E806" s="226"/>
      <c r="F806" s="226"/>
      <c r="G806" s="224"/>
      <c r="H806" s="224"/>
    </row>
    <row r="807" spans="1:8" x14ac:dyDescent="0.25">
      <c r="A807" s="222"/>
      <c r="B807" s="223"/>
      <c r="D807" s="225"/>
      <c r="E807" s="226"/>
      <c r="F807" s="226"/>
      <c r="G807" s="224"/>
      <c r="H807" s="224"/>
    </row>
    <row r="808" spans="1:8" x14ac:dyDescent="0.25">
      <c r="A808" s="222"/>
      <c r="B808" s="223" t="s">
        <v>309</v>
      </c>
      <c r="D808" s="225"/>
      <c r="E808" s="226"/>
      <c r="F808" s="226"/>
      <c r="G808" s="224"/>
      <c r="H808" s="224"/>
    </row>
    <row r="809" spans="1:8" x14ac:dyDescent="0.25">
      <c r="A809" s="222"/>
      <c r="B809" s="223"/>
      <c r="D809" s="225"/>
      <c r="E809" s="226"/>
      <c r="F809" s="226"/>
      <c r="G809" s="224"/>
      <c r="H809" s="224"/>
    </row>
    <row r="810" spans="1:8" x14ac:dyDescent="0.25">
      <c r="A810" s="222"/>
      <c r="B810" s="223"/>
      <c r="D810" s="225"/>
      <c r="E810" s="226"/>
      <c r="F810" s="226"/>
      <c r="G810" s="224"/>
      <c r="H810" s="224"/>
    </row>
    <row r="811" spans="1:8" x14ac:dyDescent="0.25">
      <c r="A811" s="222"/>
      <c r="B811" s="223"/>
      <c r="D811" s="225"/>
      <c r="E811" s="226"/>
      <c r="F811" s="226"/>
      <c r="G811" s="224"/>
      <c r="H811" s="224"/>
    </row>
    <row r="812" spans="1:8" x14ac:dyDescent="0.25">
      <c r="A812" s="222"/>
      <c r="B812" s="223"/>
      <c r="D812" s="225"/>
      <c r="E812" s="226"/>
      <c r="F812" s="226"/>
      <c r="G812" s="224"/>
      <c r="H812" s="224"/>
    </row>
    <row r="813" spans="1:8" x14ac:dyDescent="0.25">
      <c r="A813" s="222"/>
      <c r="B813" s="223"/>
      <c r="D813" s="225"/>
      <c r="E813" s="226"/>
      <c r="F813" s="226"/>
      <c r="G813" s="224"/>
      <c r="H813" s="224"/>
    </row>
    <row r="814" spans="1:8" x14ac:dyDescent="0.25">
      <c r="A814" s="222"/>
      <c r="B814" s="223"/>
      <c r="D814" s="225"/>
      <c r="E814" s="226"/>
      <c r="F814" s="226"/>
      <c r="G814" s="224"/>
      <c r="H814" s="224"/>
    </row>
    <row r="815" spans="1:8" x14ac:dyDescent="0.25">
      <c r="A815" s="227"/>
      <c r="B815" s="223"/>
      <c r="D815" s="225"/>
      <c r="E815" s="226"/>
      <c r="F815" s="226"/>
      <c r="G815" s="224"/>
      <c r="H815" s="224"/>
    </row>
    <row r="816" spans="1:8" x14ac:dyDescent="0.25">
      <c r="A816" s="227"/>
      <c r="B816" s="223"/>
      <c r="D816" s="225"/>
      <c r="E816" s="226"/>
      <c r="F816" s="226"/>
      <c r="G816" s="224"/>
      <c r="H816" s="224"/>
    </row>
    <row r="817" spans="1:8" x14ac:dyDescent="0.25">
      <c r="A817" s="227"/>
      <c r="B817" s="223"/>
      <c r="D817" s="225"/>
      <c r="E817" s="226"/>
      <c r="F817" s="226"/>
      <c r="G817" s="224"/>
      <c r="H817" s="224"/>
    </row>
    <row r="818" spans="1:8" x14ac:dyDescent="0.25">
      <c r="A818" s="227"/>
      <c r="B818" s="223"/>
      <c r="D818" s="225"/>
      <c r="E818" s="226"/>
      <c r="F818" s="226"/>
      <c r="G818" s="224"/>
      <c r="H818" s="224"/>
    </row>
    <row r="819" spans="1:8" x14ac:dyDescent="0.25">
      <c r="A819" s="227"/>
      <c r="B819" s="223"/>
      <c r="D819" s="225"/>
      <c r="E819" s="226"/>
      <c r="F819" s="226"/>
      <c r="G819" s="224"/>
      <c r="H819" s="224"/>
    </row>
    <row r="820" spans="1:8" x14ac:dyDescent="0.25">
      <c r="A820" s="227"/>
      <c r="B820" s="223"/>
      <c r="D820" s="225"/>
      <c r="E820" s="226"/>
      <c r="F820" s="226"/>
      <c r="G820" s="224"/>
      <c r="H820" s="224"/>
    </row>
    <row r="821" spans="1:8" x14ac:dyDescent="0.25">
      <c r="A821" s="227"/>
      <c r="B821" s="223" t="s">
        <v>298</v>
      </c>
      <c r="D821" s="225"/>
      <c r="E821" s="226"/>
      <c r="F821" s="226"/>
      <c r="G821" s="224"/>
      <c r="H821" s="224"/>
    </row>
    <row r="822" spans="1:8" x14ac:dyDescent="0.25">
      <c r="A822" s="227"/>
      <c r="B822" s="223"/>
      <c r="D822" s="225"/>
      <c r="E822" s="226"/>
      <c r="F822" s="226"/>
      <c r="G822" s="224"/>
      <c r="H822" s="224"/>
    </row>
    <row r="823" spans="1:8" x14ac:dyDescent="0.25">
      <c r="A823" s="227"/>
      <c r="B823" s="223"/>
      <c r="D823" s="225"/>
      <c r="E823" s="226"/>
      <c r="F823" s="226"/>
      <c r="G823" s="224"/>
      <c r="H823" s="224"/>
    </row>
    <row r="824" spans="1:8" x14ac:dyDescent="0.25">
      <c r="A824" s="227"/>
      <c r="B824" s="223"/>
      <c r="D824" s="225"/>
      <c r="E824" s="226"/>
      <c r="F824" s="226"/>
      <c r="G824" s="224"/>
      <c r="H824" s="224"/>
    </row>
    <row r="825" spans="1:8" x14ac:dyDescent="0.25">
      <c r="A825" s="227"/>
      <c r="B825" s="223"/>
      <c r="D825" s="225"/>
      <c r="E825" s="226"/>
      <c r="F825" s="226"/>
      <c r="G825" s="224"/>
      <c r="H825" s="224"/>
    </row>
    <row r="826" spans="1:8" x14ac:dyDescent="0.25">
      <c r="A826" s="227"/>
      <c r="B826" s="223"/>
      <c r="D826" s="225"/>
      <c r="E826" s="226"/>
      <c r="F826" s="226"/>
      <c r="G826" s="224"/>
      <c r="H826" s="224"/>
    </row>
    <row r="827" spans="1:8" x14ac:dyDescent="0.25">
      <c r="A827" s="227"/>
      <c r="B827" s="223"/>
      <c r="D827" s="225"/>
      <c r="E827" s="226"/>
      <c r="F827" s="226"/>
      <c r="G827" s="224"/>
      <c r="H827" s="224"/>
    </row>
    <row r="828" spans="1:8" x14ac:dyDescent="0.25">
      <c r="A828" s="227"/>
      <c r="B828" s="223"/>
      <c r="D828" s="225"/>
      <c r="E828" s="226"/>
      <c r="F828" s="226"/>
      <c r="G828" s="224"/>
      <c r="H828" s="224"/>
    </row>
    <row r="829" spans="1:8" x14ac:dyDescent="0.25">
      <c r="A829" s="227"/>
      <c r="B829" s="223" t="s">
        <v>299</v>
      </c>
      <c r="D829" s="225"/>
      <c r="E829" s="226"/>
      <c r="F829" s="226"/>
      <c r="G829" s="224"/>
      <c r="H829" s="224"/>
    </row>
    <row r="830" spans="1:8" x14ac:dyDescent="0.25">
      <c r="A830" s="227"/>
      <c r="B830" s="223"/>
      <c r="D830" s="225"/>
      <c r="E830" s="226"/>
      <c r="F830" s="226"/>
      <c r="G830" s="224"/>
      <c r="H830" s="224"/>
    </row>
    <row r="831" spans="1:8" x14ac:dyDescent="0.25">
      <c r="A831" s="227"/>
      <c r="B831" s="223"/>
      <c r="D831" s="225"/>
      <c r="E831" s="226"/>
      <c r="F831" s="226"/>
      <c r="G831" s="224"/>
      <c r="H831" s="224"/>
    </row>
    <row r="832" spans="1:8" x14ac:dyDescent="0.25">
      <c r="A832" s="227"/>
      <c r="B832" s="223"/>
      <c r="D832" s="225"/>
      <c r="E832" s="226"/>
      <c r="F832" s="226"/>
      <c r="G832" s="224"/>
      <c r="H832" s="224"/>
    </row>
    <row r="833" spans="1:8" x14ac:dyDescent="0.25">
      <c r="A833" s="227"/>
      <c r="B833" s="223"/>
      <c r="D833" s="225"/>
      <c r="E833" s="226"/>
      <c r="F833" s="226"/>
      <c r="G833" s="224"/>
      <c r="H833" s="224"/>
    </row>
    <row r="834" spans="1:8" x14ac:dyDescent="0.25">
      <c r="A834" s="227"/>
      <c r="B834" s="223"/>
      <c r="D834" s="225"/>
      <c r="E834" s="226"/>
      <c r="F834" s="226"/>
      <c r="G834" s="224"/>
      <c r="H834" s="224"/>
    </row>
    <row r="835" spans="1:8" x14ac:dyDescent="0.25">
      <c r="A835" s="227"/>
      <c r="B835" s="223"/>
      <c r="D835" s="225"/>
      <c r="E835" s="226"/>
      <c r="F835" s="226"/>
      <c r="G835" s="224"/>
      <c r="H835" s="224"/>
    </row>
    <row r="836" spans="1:8" x14ac:dyDescent="0.25">
      <c r="A836" s="227"/>
      <c r="B836" s="223"/>
      <c r="D836" s="225"/>
      <c r="E836" s="226"/>
      <c r="F836" s="226"/>
      <c r="G836" s="224"/>
      <c r="H836" s="224"/>
    </row>
    <row r="837" spans="1:8" x14ac:dyDescent="0.25">
      <c r="A837" s="227"/>
      <c r="B837" s="223"/>
      <c r="D837" s="225"/>
      <c r="E837" s="226"/>
      <c r="F837" s="226"/>
      <c r="G837" s="224"/>
      <c r="H837" s="224"/>
    </row>
    <row r="838" spans="1:8" x14ac:dyDescent="0.25">
      <c r="A838" s="227"/>
      <c r="B838" s="223"/>
      <c r="D838" s="225"/>
      <c r="E838" s="226"/>
      <c r="F838" s="226"/>
      <c r="G838" s="224"/>
      <c r="H838" s="224"/>
    </row>
    <row r="839" spans="1:8" x14ac:dyDescent="0.25">
      <c r="A839" s="227"/>
      <c r="B839" s="223"/>
      <c r="D839" s="225"/>
      <c r="E839" s="226"/>
      <c r="F839" s="226"/>
      <c r="G839" s="224"/>
      <c r="H839" s="224"/>
    </row>
    <row r="840" spans="1:8" x14ac:dyDescent="0.25">
      <c r="A840" s="227"/>
      <c r="B840" s="223" t="s">
        <v>300</v>
      </c>
      <c r="D840" s="225"/>
      <c r="E840" s="226"/>
      <c r="F840" s="226"/>
      <c r="G840" s="224"/>
      <c r="H840" s="224"/>
    </row>
    <row r="841" spans="1:8" x14ac:dyDescent="0.25">
      <c r="A841" s="227"/>
      <c r="B841" s="223"/>
      <c r="D841" s="225"/>
      <c r="E841" s="226"/>
      <c r="F841" s="226"/>
      <c r="G841" s="224"/>
      <c r="H841" s="224"/>
    </row>
    <row r="842" spans="1:8" x14ac:dyDescent="0.25">
      <c r="A842" s="227"/>
      <c r="B842" s="223"/>
      <c r="D842" s="225"/>
      <c r="E842" s="226"/>
      <c r="F842" s="226"/>
      <c r="G842" s="224"/>
      <c r="H842" s="224"/>
    </row>
    <row r="843" spans="1:8" x14ac:dyDescent="0.25">
      <c r="A843" s="227"/>
      <c r="B843" s="223"/>
      <c r="D843" s="225"/>
      <c r="E843" s="226"/>
      <c r="F843" s="226"/>
      <c r="G843" s="224"/>
      <c r="H843" s="224"/>
    </row>
    <row r="844" spans="1:8" x14ac:dyDescent="0.25">
      <c r="A844" s="227"/>
      <c r="B844" s="223"/>
      <c r="D844" s="225"/>
      <c r="E844" s="226"/>
      <c r="F844" s="226"/>
      <c r="G844" s="224"/>
      <c r="H844" s="224"/>
    </row>
    <row r="845" spans="1:8" x14ac:dyDescent="0.25">
      <c r="A845" s="227"/>
      <c r="B845" s="223"/>
      <c r="D845" s="225"/>
      <c r="E845" s="226"/>
      <c r="F845" s="226"/>
      <c r="G845" s="224"/>
      <c r="H845" s="224"/>
    </row>
    <row r="846" spans="1:8" x14ac:dyDescent="0.25">
      <c r="A846" s="227"/>
      <c r="B846" s="223"/>
      <c r="D846" s="225"/>
      <c r="E846" s="226"/>
      <c r="F846" s="226"/>
      <c r="G846" s="224"/>
      <c r="H846" s="224"/>
    </row>
    <row r="847" spans="1:8" x14ac:dyDescent="0.25">
      <c r="A847" s="227"/>
      <c r="B847" s="223"/>
      <c r="D847" s="225"/>
      <c r="E847" s="226"/>
      <c r="F847" s="226"/>
      <c r="G847" s="224"/>
      <c r="H847" s="224"/>
    </row>
    <row r="848" spans="1:8" x14ac:dyDescent="0.25">
      <c r="A848" s="227"/>
      <c r="B848" s="223"/>
      <c r="D848" s="225"/>
      <c r="E848" s="226"/>
      <c r="F848" s="226"/>
      <c r="G848" s="224"/>
      <c r="H848" s="224"/>
    </row>
    <row r="849" spans="1:8" x14ac:dyDescent="0.25">
      <c r="A849" s="227"/>
      <c r="B849" s="223"/>
      <c r="D849" s="225"/>
      <c r="E849" s="226"/>
      <c r="F849" s="226"/>
      <c r="G849" s="224"/>
      <c r="H849" s="224"/>
    </row>
    <row r="850" spans="1:8" x14ac:dyDescent="0.25">
      <c r="A850" s="227"/>
      <c r="B850" s="223"/>
      <c r="D850" s="225"/>
      <c r="E850" s="226"/>
      <c r="F850" s="226"/>
      <c r="G850" s="224"/>
      <c r="H850" s="224"/>
    </row>
    <row r="851" spans="1:8" x14ac:dyDescent="0.25">
      <c r="A851" s="227"/>
      <c r="B851" s="223"/>
      <c r="D851" s="225"/>
      <c r="E851" s="226"/>
      <c r="F851" s="226"/>
      <c r="G851" s="224"/>
      <c r="H851" s="224"/>
    </row>
    <row r="852" spans="1:8" x14ac:dyDescent="0.25">
      <c r="A852" s="227"/>
      <c r="B852" s="223"/>
      <c r="D852" s="225"/>
      <c r="E852" s="226"/>
      <c r="F852" s="226"/>
      <c r="G852" s="224"/>
      <c r="H852" s="224"/>
    </row>
    <row r="853" spans="1:8" x14ac:dyDescent="0.25">
      <c r="A853" s="227"/>
      <c r="B853" s="223" t="s">
        <v>301</v>
      </c>
      <c r="D853" s="225"/>
      <c r="E853" s="226"/>
      <c r="F853" s="226"/>
      <c r="G853" s="224"/>
      <c r="H853" s="224"/>
    </row>
    <row r="854" spans="1:8" x14ac:dyDescent="0.25">
      <c r="A854" s="227"/>
      <c r="B854" s="223"/>
      <c r="D854" s="225"/>
      <c r="E854" s="226"/>
      <c r="F854" s="226"/>
      <c r="G854" s="224"/>
      <c r="H854" s="224"/>
    </row>
    <row r="855" spans="1:8" x14ac:dyDescent="0.25">
      <c r="A855" s="227"/>
      <c r="B855" s="223"/>
      <c r="D855" s="225"/>
      <c r="E855" s="226"/>
      <c r="F855" s="226"/>
      <c r="G855" s="224"/>
      <c r="H855" s="224"/>
    </row>
    <row r="856" spans="1:8" x14ac:dyDescent="0.25">
      <c r="A856" s="227"/>
      <c r="B856" s="223"/>
      <c r="D856" s="225"/>
      <c r="E856" s="226"/>
      <c r="F856" s="226"/>
      <c r="G856" s="224"/>
      <c r="H856" s="224"/>
    </row>
    <row r="857" spans="1:8" x14ac:dyDescent="0.25">
      <c r="A857" s="227"/>
      <c r="B857" s="223"/>
      <c r="D857" s="225"/>
      <c r="E857" s="226"/>
      <c r="F857" s="226"/>
      <c r="G857" s="224"/>
      <c r="H857" s="224"/>
    </row>
    <row r="858" spans="1:8" x14ac:dyDescent="0.25">
      <c r="A858" s="227"/>
      <c r="B858" s="223"/>
      <c r="D858" s="225"/>
      <c r="E858" s="226"/>
      <c r="F858" s="226"/>
      <c r="G858" s="224"/>
      <c r="H858" s="224"/>
    </row>
    <row r="859" spans="1:8" x14ac:dyDescent="0.25">
      <c r="A859" s="227"/>
      <c r="B859" s="223"/>
      <c r="D859" s="225"/>
      <c r="E859" s="226"/>
      <c r="F859" s="226"/>
      <c r="G859" s="224"/>
      <c r="H859" s="224"/>
    </row>
    <row r="860" spans="1:8" x14ac:dyDescent="0.25">
      <c r="A860" s="227"/>
      <c r="B860" s="223"/>
      <c r="D860" s="225"/>
      <c r="E860" s="226"/>
      <c r="F860" s="226"/>
      <c r="G860" s="224"/>
      <c r="H860" s="224"/>
    </row>
    <row r="861" spans="1:8" x14ac:dyDescent="0.25">
      <c r="A861" s="227"/>
      <c r="B861" s="223"/>
      <c r="D861" s="225"/>
      <c r="E861" s="226"/>
      <c r="F861" s="226"/>
      <c r="G861" s="224"/>
      <c r="H861" s="224"/>
    </row>
    <row r="862" spans="1:8" x14ac:dyDescent="0.25">
      <c r="A862" s="227"/>
      <c r="B862" s="223"/>
      <c r="D862" s="225"/>
      <c r="E862" s="226"/>
      <c r="F862" s="226"/>
      <c r="G862" s="224"/>
      <c r="H862" s="224"/>
    </row>
    <row r="863" spans="1:8" x14ac:dyDescent="0.25">
      <c r="A863" s="227"/>
      <c r="B863" s="223"/>
      <c r="D863" s="225"/>
      <c r="E863" s="226"/>
      <c r="F863" s="226"/>
      <c r="G863" s="224"/>
      <c r="H863" s="224"/>
    </row>
    <row r="864" spans="1:8" x14ac:dyDescent="0.25">
      <c r="A864" s="227"/>
      <c r="B864" s="223" t="s">
        <v>302</v>
      </c>
      <c r="D864" s="225"/>
      <c r="E864" s="226"/>
      <c r="F864" s="226"/>
      <c r="G864" s="224"/>
      <c r="H864" s="224"/>
    </row>
    <row r="865" spans="1:8" x14ac:dyDescent="0.25">
      <c r="A865" s="227"/>
      <c r="B865" s="223"/>
      <c r="D865" s="225"/>
      <c r="E865" s="226"/>
      <c r="F865" s="226"/>
      <c r="G865" s="224"/>
      <c r="H865" s="224"/>
    </row>
    <row r="866" spans="1:8" x14ac:dyDescent="0.25">
      <c r="A866" s="227"/>
      <c r="B866" s="223"/>
      <c r="D866" s="225"/>
      <c r="E866" s="226"/>
      <c r="F866" s="226"/>
      <c r="G866" s="224"/>
      <c r="H866" s="224"/>
    </row>
    <row r="867" spans="1:8" x14ac:dyDescent="0.25">
      <c r="A867" s="227"/>
      <c r="B867" s="223"/>
      <c r="D867" s="225"/>
      <c r="E867" s="226"/>
      <c r="F867" s="226"/>
      <c r="G867" s="224"/>
      <c r="H867" s="224"/>
    </row>
    <row r="868" spans="1:8" x14ac:dyDescent="0.25">
      <c r="A868" s="227"/>
      <c r="B868" s="223"/>
      <c r="D868" s="225"/>
      <c r="E868" s="226"/>
      <c r="F868" s="226"/>
      <c r="G868" s="224"/>
      <c r="H868" s="224"/>
    </row>
    <row r="869" spans="1:8" x14ac:dyDescent="0.25">
      <c r="A869" s="227"/>
      <c r="B869" s="223"/>
      <c r="D869" s="225"/>
      <c r="E869" s="226"/>
      <c r="F869" s="226"/>
      <c r="G869" s="224"/>
      <c r="H869" s="224"/>
    </row>
    <row r="870" spans="1:8" x14ac:dyDescent="0.25">
      <c r="A870" s="227"/>
      <c r="B870" s="223"/>
      <c r="D870" s="225"/>
      <c r="E870" s="226"/>
      <c r="F870" s="226"/>
      <c r="G870" s="224"/>
      <c r="H870" s="224"/>
    </row>
    <row r="871" spans="1:8" x14ac:dyDescent="0.25">
      <c r="A871" s="227"/>
      <c r="B871" s="223"/>
      <c r="D871" s="225"/>
      <c r="E871" s="226"/>
      <c r="F871" s="226"/>
      <c r="G871" s="224"/>
      <c r="H871" s="224"/>
    </row>
    <row r="872" spans="1:8" x14ac:dyDescent="0.25">
      <c r="A872" s="227"/>
      <c r="B872" s="223"/>
      <c r="D872" s="225"/>
      <c r="E872" s="226"/>
      <c r="F872" s="226"/>
      <c r="G872" s="224"/>
      <c r="H872" s="224"/>
    </row>
    <row r="873" spans="1:8" x14ac:dyDescent="0.25">
      <c r="A873" s="227"/>
      <c r="B873" s="223"/>
      <c r="D873" s="225"/>
      <c r="E873" s="226"/>
      <c r="F873" s="226"/>
      <c r="G873" s="224"/>
      <c r="H873" s="224"/>
    </row>
    <row r="874" spans="1:8" x14ac:dyDescent="0.25">
      <c r="A874" s="227"/>
      <c r="B874" s="223"/>
      <c r="D874" s="225"/>
      <c r="E874" s="226"/>
      <c r="F874" s="226"/>
      <c r="G874" s="224"/>
      <c r="H874" s="224"/>
    </row>
    <row r="875" spans="1:8" x14ac:dyDescent="0.25">
      <c r="A875" s="227"/>
      <c r="B875" s="223"/>
      <c r="D875" s="225"/>
      <c r="E875" s="226"/>
      <c r="F875" s="226"/>
      <c r="G875" s="224"/>
      <c r="H875" s="224"/>
    </row>
    <row r="876" spans="1:8" x14ac:dyDescent="0.25">
      <c r="A876" s="227"/>
      <c r="B876" s="223"/>
      <c r="D876" s="225"/>
      <c r="E876" s="226"/>
      <c r="F876" s="226"/>
      <c r="G876" s="224"/>
      <c r="H876" s="224"/>
    </row>
    <row r="877" spans="1:8" x14ac:dyDescent="0.25">
      <c r="A877" s="227"/>
      <c r="B877" s="223"/>
      <c r="D877" s="225"/>
      <c r="E877" s="226"/>
      <c r="F877" s="226"/>
      <c r="G877" s="224"/>
      <c r="H877" s="224"/>
    </row>
    <row r="878" spans="1:8" x14ac:dyDescent="0.25">
      <c r="A878" s="227"/>
      <c r="B878" s="223"/>
      <c r="D878" s="225"/>
      <c r="E878" s="226"/>
      <c r="F878" s="226"/>
      <c r="G878" s="224"/>
      <c r="H878" s="224"/>
    </row>
    <row r="879" spans="1:8" x14ac:dyDescent="0.25">
      <c r="A879" s="227"/>
      <c r="B879" s="223"/>
      <c r="D879" s="225"/>
      <c r="E879" s="226"/>
      <c r="F879" s="226"/>
      <c r="G879" s="224"/>
      <c r="H879" s="224"/>
    </row>
    <row r="880" spans="1:8" x14ac:dyDescent="0.25">
      <c r="A880" s="227"/>
      <c r="B880" s="223" t="s">
        <v>303</v>
      </c>
      <c r="D880" s="225"/>
      <c r="E880" s="226"/>
      <c r="F880" s="226"/>
      <c r="G880" s="224"/>
      <c r="H880" s="224"/>
    </row>
    <row r="881" spans="1:8" x14ac:dyDescent="0.25">
      <c r="A881" s="227"/>
      <c r="B881" s="223"/>
      <c r="D881" s="225"/>
      <c r="E881" s="226"/>
      <c r="F881" s="226"/>
      <c r="G881" s="224"/>
      <c r="H881" s="224"/>
    </row>
    <row r="882" spans="1:8" x14ac:dyDescent="0.25">
      <c r="A882" s="227"/>
      <c r="B882" s="223"/>
      <c r="D882" s="225"/>
      <c r="E882" s="226"/>
      <c r="F882" s="226"/>
      <c r="G882" s="224"/>
      <c r="H882" s="224"/>
    </row>
    <row r="883" spans="1:8" x14ac:dyDescent="0.25">
      <c r="A883" s="227"/>
      <c r="B883" s="223"/>
      <c r="D883" s="225"/>
      <c r="E883" s="226"/>
      <c r="F883" s="226"/>
      <c r="G883" s="224"/>
      <c r="H883" s="224"/>
    </row>
    <row r="884" spans="1:8" x14ac:dyDescent="0.25">
      <c r="A884" s="227"/>
      <c r="B884" s="223"/>
      <c r="D884" s="225"/>
      <c r="E884" s="226"/>
      <c r="F884" s="226"/>
      <c r="G884" s="224"/>
      <c r="H884" s="224"/>
    </row>
    <row r="885" spans="1:8" x14ac:dyDescent="0.25">
      <c r="A885" s="227"/>
      <c r="B885" s="223"/>
      <c r="D885" s="225"/>
      <c r="E885" s="226"/>
      <c r="F885" s="226"/>
      <c r="G885" s="224"/>
      <c r="H885" s="224"/>
    </row>
    <row r="886" spans="1:8" x14ac:dyDescent="0.25">
      <c r="A886" s="227"/>
      <c r="B886" s="223"/>
      <c r="D886" s="225"/>
      <c r="E886" s="226"/>
      <c r="F886" s="226"/>
      <c r="G886" s="224"/>
      <c r="H886" s="224"/>
    </row>
    <row r="887" spans="1:8" x14ac:dyDescent="0.25">
      <c r="A887" s="227"/>
      <c r="B887" s="223"/>
      <c r="D887" s="225"/>
      <c r="E887" s="226"/>
      <c r="F887" s="226"/>
      <c r="G887" s="224"/>
      <c r="H887" s="224"/>
    </row>
    <row r="888" spans="1:8" x14ac:dyDescent="0.25">
      <c r="A888" s="227"/>
      <c r="B888" s="223"/>
      <c r="D888" s="225"/>
      <c r="E888" s="226"/>
      <c r="F888" s="226"/>
      <c r="G888" s="224"/>
      <c r="H888" s="224"/>
    </row>
    <row r="889" spans="1:8" x14ac:dyDescent="0.25">
      <c r="A889" s="227"/>
      <c r="B889" s="223"/>
      <c r="D889" s="225"/>
      <c r="E889" s="226"/>
      <c r="F889" s="226"/>
      <c r="G889" s="224"/>
      <c r="H889" s="224"/>
    </row>
    <row r="890" spans="1:8" x14ac:dyDescent="0.25">
      <c r="A890" s="227"/>
      <c r="B890" s="223"/>
      <c r="D890" s="225"/>
      <c r="E890" s="226"/>
      <c r="F890" s="226"/>
      <c r="G890" s="224"/>
      <c r="H890" s="224"/>
    </row>
    <row r="891" spans="1:8" x14ac:dyDescent="0.25">
      <c r="A891" s="227"/>
      <c r="B891" s="223"/>
      <c r="D891" s="225"/>
      <c r="E891" s="226"/>
      <c r="F891" s="226"/>
      <c r="G891" s="224"/>
      <c r="H891" s="224"/>
    </row>
    <row r="892" spans="1:8" x14ac:dyDescent="0.25">
      <c r="A892" s="227"/>
      <c r="B892" s="223" t="s">
        <v>304</v>
      </c>
      <c r="D892" s="225"/>
      <c r="E892" s="226"/>
      <c r="F892" s="226"/>
      <c r="G892" s="224"/>
      <c r="H892" s="224"/>
    </row>
    <row r="893" spans="1:8" x14ac:dyDescent="0.25">
      <c r="A893" s="227"/>
      <c r="B893" s="223"/>
      <c r="D893" s="225"/>
      <c r="E893" s="226"/>
      <c r="F893" s="226"/>
      <c r="G893" s="224"/>
      <c r="H893" s="224"/>
    </row>
    <row r="894" spans="1:8" x14ac:dyDescent="0.25">
      <c r="A894" s="227"/>
      <c r="B894" s="223"/>
      <c r="D894" s="225"/>
      <c r="E894" s="226"/>
      <c r="F894" s="226"/>
      <c r="G894" s="224"/>
      <c r="H894" s="224"/>
    </row>
    <row r="895" spans="1:8" x14ac:dyDescent="0.25">
      <c r="A895" s="227"/>
      <c r="B895" s="223"/>
      <c r="D895" s="225"/>
      <c r="E895" s="226"/>
      <c r="F895" s="226"/>
      <c r="G895" s="224"/>
      <c r="H895" s="224"/>
    </row>
    <row r="896" spans="1:8" x14ac:dyDescent="0.25">
      <c r="A896" s="227"/>
      <c r="B896" s="223"/>
      <c r="D896" s="225"/>
      <c r="E896" s="226"/>
      <c r="F896" s="226"/>
      <c r="G896" s="224"/>
      <c r="H896" s="224"/>
    </row>
    <row r="897" spans="1:8" x14ac:dyDescent="0.25">
      <c r="A897" s="227"/>
      <c r="B897" s="223"/>
      <c r="D897" s="225"/>
      <c r="E897" s="226"/>
      <c r="F897" s="226"/>
      <c r="G897" s="224"/>
      <c r="H897" s="224"/>
    </row>
    <row r="898" spans="1:8" x14ac:dyDescent="0.25">
      <c r="A898" s="227"/>
      <c r="B898" s="223"/>
      <c r="D898" s="225"/>
      <c r="E898" s="226"/>
      <c r="F898" s="226"/>
      <c r="G898" s="224"/>
      <c r="H898" s="224"/>
    </row>
    <row r="899" spans="1:8" x14ac:dyDescent="0.25">
      <c r="A899" s="227"/>
      <c r="B899" s="223"/>
      <c r="D899" s="225"/>
      <c r="E899" s="226"/>
      <c r="F899" s="226"/>
      <c r="G899" s="224"/>
      <c r="H899" s="224"/>
    </row>
    <row r="900" spans="1:8" x14ac:dyDescent="0.25">
      <c r="A900" s="227"/>
      <c r="B900" s="223"/>
      <c r="D900" s="225"/>
      <c r="E900" s="226"/>
      <c r="F900" s="226"/>
      <c r="G900" s="224"/>
      <c r="H900" s="224"/>
    </row>
    <row r="901" spans="1:8" x14ac:dyDescent="0.25">
      <c r="A901" s="227"/>
      <c r="B901" s="223"/>
      <c r="D901" s="225"/>
      <c r="E901" s="226"/>
      <c r="F901" s="226"/>
      <c r="G901" s="224"/>
      <c r="H901" s="224"/>
    </row>
    <row r="902" spans="1:8" x14ac:dyDescent="0.25">
      <c r="A902" s="227"/>
      <c r="B902" s="223"/>
      <c r="D902" s="225"/>
      <c r="E902" s="226"/>
      <c r="F902" s="226"/>
      <c r="G902" s="224"/>
      <c r="H902" s="224"/>
    </row>
    <row r="903" spans="1:8" x14ac:dyDescent="0.25">
      <c r="A903" s="227"/>
      <c r="B903" s="223"/>
      <c r="D903" s="225"/>
      <c r="E903" s="226"/>
      <c r="F903" s="226"/>
      <c r="G903" s="224"/>
      <c r="H903" s="224"/>
    </row>
    <row r="904" spans="1:8" x14ac:dyDescent="0.25">
      <c r="A904" s="227"/>
      <c r="B904" s="223"/>
      <c r="D904" s="225"/>
      <c r="E904" s="226"/>
      <c r="F904" s="226"/>
      <c r="G904" s="224"/>
      <c r="H904" s="224"/>
    </row>
    <row r="905" spans="1:8" x14ac:dyDescent="0.25">
      <c r="A905" s="227"/>
      <c r="B905" s="223"/>
      <c r="D905" s="225"/>
      <c r="E905" s="226"/>
      <c r="F905" s="226"/>
      <c r="G905" s="224"/>
      <c r="H905" s="224"/>
    </row>
    <row r="906" spans="1:8" x14ac:dyDescent="0.25">
      <c r="A906" s="227"/>
      <c r="B906" s="223"/>
      <c r="D906" s="225"/>
      <c r="E906" s="226"/>
      <c r="F906" s="226"/>
      <c r="G906" s="224"/>
      <c r="H906" s="224"/>
    </row>
    <row r="907" spans="1:8" x14ac:dyDescent="0.25">
      <c r="A907" s="227"/>
      <c r="B907" s="223"/>
      <c r="D907" s="225"/>
      <c r="E907" s="226"/>
      <c r="F907" s="226"/>
      <c r="G907" s="224"/>
      <c r="H907" s="224"/>
    </row>
    <row r="908" spans="1:8" x14ac:dyDescent="0.25">
      <c r="A908" s="227"/>
      <c r="B908" s="223"/>
      <c r="D908" s="225"/>
      <c r="E908" s="226"/>
      <c r="F908" s="226"/>
      <c r="G908" s="224"/>
      <c r="H908" s="224"/>
    </row>
    <row r="909" spans="1:8" x14ac:dyDescent="0.25">
      <c r="A909" s="227"/>
      <c r="B909" s="223"/>
      <c r="D909" s="225"/>
      <c r="E909" s="226"/>
      <c r="F909" s="226"/>
      <c r="G909" s="224"/>
      <c r="H909" s="224"/>
    </row>
    <row r="910" spans="1:8" x14ac:dyDescent="0.25">
      <c r="A910" s="227"/>
      <c r="B910" s="223"/>
      <c r="D910" s="225"/>
      <c r="E910" s="226"/>
      <c r="F910" s="226"/>
      <c r="G910" s="224"/>
      <c r="H910" s="224"/>
    </row>
    <row r="911" spans="1:8" x14ac:dyDescent="0.25">
      <c r="A911" s="227"/>
      <c r="B911" s="223"/>
      <c r="D911" s="225"/>
      <c r="E911" s="226"/>
      <c r="F911" s="226"/>
      <c r="G911" s="224"/>
      <c r="H911" s="224"/>
    </row>
    <row r="912" spans="1:8" x14ac:dyDescent="0.25">
      <c r="A912" s="227"/>
      <c r="B912" s="223"/>
      <c r="D912" s="225"/>
      <c r="E912" s="226"/>
      <c r="F912" s="226"/>
      <c r="G912" s="224"/>
      <c r="H912" s="224"/>
    </row>
    <row r="913" spans="1:8" x14ac:dyDescent="0.25">
      <c r="A913" s="227"/>
      <c r="B913" s="223"/>
      <c r="D913" s="225"/>
      <c r="E913" s="226"/>
      <c r="F913" s="226"/>
      <c r="G913" s="224"/>
      <c r="H913" s="224"/>
    </row>
    <row r="914" spans="1:8" x14ac:dyDescent="0.25">
      <c r="A914" s="227"/>
      <c r="B914" s="223"/>
      <c r="D914" s="225"/>
      <c r="E914" s="226"/>
      <c r="F914" s="226"/>
      <c r="G914" s="224"/>
      <c r="H914" s="224"/>
    </row>
    <row r="915" spans="1:8" x14ac:dyDescent="0.25">
      <c r="A915" s="227"/>
      <c r="B915" s="223"/>
      <c r="D915" s="225"/>
      <c r="E915" s="226"/>
      <c r="F915" s="226"/>
      <c r="G915" s="224"/>
      <c r="H915" s="224"/>
    </row>
    <row r="916" spans="1:8" x14ac:dyDescent="0.25">
      <c r="A916" s="227"/>
      <c r="B916" s="223"/>
      <c r="D916" s="225"/>
      <c r="E916" s="226"/>
      <c r="F916" s="226"/>
      <c r="G916" s="224"/>
      <c r="H916" s="224"/>
    </row>
    <row r="917" spans="1:8" x14ac:dyDescent="0.25">
      <c r="A917" s="227"/>
      <c r="B917" s="223"/>
      <c r="D917" s="225"/>
      <c r="E917" s="226"/>
      <c r="F917" s="226"/>
      <c r="G917" s="224"/>
      <c r="H917" s="224"/>
    </row>
    <row r="918" spans="1:8" x14ac:dyDescent="0.25">
      <c r="A918" s="227"/>
      <c r="B918" s="223" t="s">
        <v>315</v>
      </c>
      <c r="D918" s="225"/>
      <c r="E918" s="226"/>
      <c r="F918" s="226"/>
      <c r="G918" s="224"/>
      <c r="H918" s="224"/>
    </row>
    <row r="919" spans="1:8" x14ac:dyDescent="0.25">
      <c r="A919" s="227"/>
      <c r="B919" s="223"/>
      <c r="D919" s="225"/>
      <c r="E919" s="226"/>
      <c r="F919" s="226"/>
      <c r="G919" s="224"/>
      <c r="H919" s="224"/>
    </row>
    <row r="920" spans="1:8" x14ac:dyDescent="0.25">
      <c r="A920" s="227"/>
      <c r="B920" s="223"/>
      <c r="D920" s="225"/>
      <c r="E920" s="226"/>
      <c r="F920" s="226"/>
      <c r="G920" s="224"/>
      <c r="H920" s="224"/>
    </row>
    <row r="921" spans="1:8" x14ac:dyDescent="0.25">
      <c r="A921" s="227"/>
      <c r="B921" s="223"/>
      <c r="D921" s="225"/>
      <c r="E921" s="226"/>
      <c r="F921" s="226"/>
      <c r="G921" s="224"/>
      <c r="H921" s="224"/>
    </row>
    <row r="922" spans="1:8" x14ac:dyDescent="0.25">
      <c r="A922" s="227"/>
      <c r="B922" s="223"/>
      <c r="D922" s="225"/>
      <c r="E922" s="226"/>
      <c r="F922" s="226"/>
      <c r="G922" s="224"/>
      <c r="H922" s="224"/>
    </row>
    <row r="923" spans="1:8" x14ac:dyDescent="0.25">
      <c r="A923" s="227"/>
      <c r="B923" s="223"/>
      <c r="D923" s="225"/>
      <c r="E923" s="226"/>
      <c r="F923" s="226"/>
      <c r="G923" s="224"/>
      <c r="H923" s="224"/>
    </row>
    <row r="924" spans="1:8" x14ac:dyDescent="0.25">
      <c r="A924" s="227"/>
      <c r="B924" s="223"/>
      <c r="D924" s="225"/>
      <c r="E924" s="226"/>
      <c r="F924" s="226"/>
      <c r="G924" s="224"/>
      <c r="H924" s="224"/>
    </row>
    <row r="925" spans="1:8" x14ac:dyDescent="0.25">
      <c r="A925" s="227"/>
      <c r="B925" s="223"/>
      <c r="D925" s="225"/>
      <c r="E925" s="226"/>
      <c r="F925" s="226"/>
      <c r="G925" s="224"/>
      <c r="H925" s="224"/>
    </row>
    <row r="926" spans="1:8" x14ac:dyDescent="0.25">
      <c r="A926" s="227"/>
      <c r="B926" s="223"/>
      <c r="D926" s="225"/>
      <c r="E926" s="226"/>
      <c r="F926" s="226"/>
      <c r="G926" s="224"/>
      <c r="H926" s="224"/>
    </row>
    <row r="927" spans="1:8" x14ac:dyDescent="0.25">
      <c r="A927" s="227"/>
      <c r="B927" s="223"/>
      <c r="D927" s="225"/>
      <c r="E927" s="226"/>
      <c r="F927" s="226"/>
      <c r="G927" s="224"/>
      <c r="H927" s="224"/>
    </row>
    <row r="928" spans="1:8" x14ac:dyDescent="0.25">
      <c r="A928" s="227"/>
      <c r="B928" s="223"/>
      <c r="D928" s="225"/>
      <c r="E928" s="226"/>
      <c r="F928" s="226"/>
      <c r="G928" s="224"/>
      <c r="H928" s="224"/>
    </row>
    <row r="929" spans="1:8" x14ac:dyDescent="0.25">
      <c r="A929" s="227"/>
      <c r="B929" s="223"/>
      <c r="D929" s="225"/>
      <c r="E929" s="226"/>
      <c r="F929" s="226"/>
      <c r="G929" s="224"/>
      <c r="H929" s="224"/>
    </row>
    <row r="930" spans="1:8" x14ac:dyDescent="0.25">
      <c r="A930" s="227"/>
      <c r="B930" s="223"/>
      <c r="D930" s="225"/>
      <c r="E930" s="226"/>
      <c r="F930" s="226"/>
      <c r="G930" s="224"/>
      <c r="H930" s="224"/>
    </row>
    <row r="931" spans="1:8" x14ac:dyDescent="0.25">
      <c r="A931" s="227"/>
      <c r="B931" s="223"/>
      <c r="D931" s="225"/>
      <c r="E931" s="226"/>
      <c r="F931" s="226"/>
      <c r="G931" s="224"/>
      <c r="H931" s="224"/>
    </row>
    <row r="932" spans="1:8" x14ac:dyDescent="0.25">
      <c r="A932" s="227"/>
      <c r="B932" s="223"/>
      <c r="D932" s="225"/>
      <c r="E932" s="226"/>
      <c r="F932" s="226"/>
      <c r="G932" s="224"/>
      <c r="H932" s="224"/>
    </row>
    <row r="933" spans="1:8" x14ac:dyDescent="0.25">
      <c r="A933" s="227"/>
      <c r="B933" s="223"/>
      <c r="D933" s="225"/>
      <c r="E933" s="226"/>
      <c r="F933" s="226"/>
      <c r="G933" s="224"/>
      <c r="H933" s="224"/>
    </row>
    <row r="934" spans="1:8" x14ac:dyDescent="0.25">
      <c r="A934" s="227"/>
      <c r="B934" s="223" t="s">
        <v>316</v>
      </c>
      <c r="D934" s="225"/>
      <c r="E934" s="226"/>
      <c r="F934" s="226"/>
      <c r="G934" s="224"/>
      <c r="H934" s="224"/>
    </row>
    <row r="935" spans="1:8" x14ac:dyDescent="0.25">
      <c r="A935" s="227"/>
      <c r="B935" s="223"/>
      <c r="D935" s="225"/>
      <c r="E935" s="226"/>
      <c r="F935" s="226"/>
      <c r="G935" s="224"/>
      <c r="H935" s="224"/>
    </row>
    <row r="936" spans="1:8" x14ac:dyDescent="0.25">
      <c r="A936" s="227"/>
      <c r="B936" s="223"/>
      <c r="D936" s="225"/>
      <c r="E936" s="226"/>
      <c r="F936" s="226"/>
      <c r="G936" s="224"/>
      <c r="H936" s="224"/>
    </row>
    <row r="937" spans="1:8" x14ac:dyDescent="0.25">
      <c r="A937" s="227"/>
      <c r="B937" s="223"/>
      <c r="D937" s="225"/>
      <c r="E937" s="226"/>
      <c r="F937" s="226"/>
      <c r="G937" s="224"/>
      <c r="H937" s="224"/>
    </row>
    <row r="938" spans="1:8" x14ac:dyDescent="0.25">
      <c r="A938" s="227"/>
      <c r="B938" s="223"/>
      <c r="D938" s="225"/>
      <c r="E938" s="226"/>
      <c r="F938" s="226"/>
      <c r="G938" s="224"/>
      <c r="H938" s="224"/>
    </row>
    <row r="939" spans="1:8" x14ac:dyDescent="0.25">
      <c r="A939" s="227"/>
      <c r="B939" s="223"/>
      <c r="D939" s="225"/>
      <c r="E939" s="226"/>
      <c r="F939" s="226"/>
      <c r="G939" s="224"/>
      <c r="H939" s="224"/>
    </row>
    <row r="940" spans="1:8" x14ac:dyDescent="0.25">
      <c r="A940" s="227"/>
      <c r="B940" s="223"/>
      <c r="D940" s="225"/>
      <c r="E940" s="226"/>
      <c r="F940" s="226"/>
      <c r="G940" s="224"/>
      <c r="H940" s="224"/>
    </row>
    <row r="941" spans="1:8" x14ac:dyDescent="0.25">
      <c r="A941" s="227"/>
      <c r="B941" s="223"/>
      <c r="D941" s="225"/>
      <c r="E941" s="226"/>
      <c r="F941" s="226"/>
      <c r="G941" s="224"/>
      <c r="H941" s="224"/>
    </row>
    <row r="942" spans="1:8" x14ac:dyDescent="0.25">
      <c r="A942" s="227"/>
      <c r="B942" s="223"/>
      <c r="D942" s="225"/>
      <c r="E942" s="226"/>
      <c r="F942" s="226"/>
      <c r="G942" s="224"/>
      <c r="H942" s="224"/>
    </row>
    <row r="943" spans="1:8" x14ac:dyDescent="0.25">
      <c r="A943" s="227"/>
      <c r="B943" s="223"/>
      <c r="D943" s="225"/>
      <c r="E943" s="226"/>
      <c r="F943" s="226"/>
      <c r="G943" s="224"/>
      <c r="H943" s="224"/>
    </row>
    <row r="944" spans="1:8" x14ac:dyDescent="0.25">
      <c r="A944" s="227"/>
      <c r="B944" s="223"/>
      <c r="D944" s="225"/>
      <c r="E944" s="226"/>
      <c r="F944" s="226"/>
      <c r="G944" s="224"/>
      <c r="H944" s="224"/>
    </row>
    <row r="945" spans="1:8" x14ac:dyDescent="0.25">
      <c r="A945" s="227"/>
      <c r="B945" s="223"/>
      <c r="D945" s="225"/>
      <c r="E945" s="226"/>
      <c r="F945" s="226"/>
      <c r="G945" s="224"/>
      <c r="H945" s="224"/>
    </row>
    <row r="946" spans="1:8" x14ac:dyDescent="0.25">
      <c r="A946" s="227"/>
      <c r="B946" s="223"/>
      <c r="D946" s="225"/>
      <c r="E946" s="226"/>
      <c r="F946" s="226"/>
      <c r="G946" s="224"/>
      <c r="H946" s="224"/>
    </row>
    <row r="947" spans="1:8" x14ac:dyDescent="0.25">
      <c r="A947" s="227"/>
      <c r="B947" s="223"/>
      <c r="D947" s="225"/>
      <c r="E947" s="226"/>
      <c r="F947" s="226"/>
      <c r="G947" s="224"/>
      <c r="H947" s="224"/>
    </row>
    <row r="948" spans="1:8" x14ac:dyDescent="0.25">
      <c r="A948" s="227"/>
      <c r="B948" s="223"/>
      <c r="D948" s="225"/>
      <c r="E948" s="226"/>
      <c r="F948" s="226"/>
      <c r="G948" s="224"/>
      <c r="H948" s="224"/>
    </row>
    <row r="949" spans="1:8" x14ac:dyDescent="0.25">
      <c r="A949" s="227"/>
      <c r="B949" s="223" t="s">
        <v>317</v>
      </c>
      <c r="D949" s="225"/>
      <c r="E949" s="226"/>
      <c r="F949" s="226"/>
      <c r="G949" s="224"/>
      <c r="H949" s="224"/>
    </row>
    <row r="950" spans="1:8" x14ac:dyDescent="0.25">
      <c r="A950" s="227"/>
      <c r="B950" s="223"/>
      <c r="D950" s="225"/>
      <c r="E950" s="226"/>
      <c r="F950" s="226"/>
      <c r="G950" s="224"/>
      <c r="H950" s="224"/>
    </row>
    <row r="951" spans="1:8" x14ac:dyDescent="0.25">
      <c r="A951" s="227"/>
      <c r="B951" s="223"/>
      <c r="D951" s="225"/>
      <c r="E951" s="226"/>
      <c r="F951" s="226"/>
      <c r="G951" s="224"/>
      <c r="H951" s="224"/>
    </row>
    <row r="952" spans="1:8" x14ac:dyDescent="0.25">
      <c r="A952" s="227"/>
      <c r="B952" s="223"/>
      <c r="D952" s="225"/>
      <c r="E952" s="226"/>
      <c r="F952" s="226"/>
      <c r="G952" s="224"/>
      <c r="H952" s="224"/>
    </row>
    <row r="953" spans="1:8" x14ac:dyDescent="0.25">
      <c r="A953" s="227"/>
      <c r="B953" s="223"/>
      <c r="D953" s="225"/>
      <c r="E953" s="226"/>
      <c r="F953" s="226"/>
      <c r="G953" s="224"/>
      <c r="H953" s="224"/>
    </row>
    <row r="954" spans="1:8" x14ac:dyDescent="0.25">
      <c r="A954" s="227"/>
      <c r="B954" s="223"/>
      <c r="D954" s="225"/>
      <c r="E954" s="226"/>
      <c r="F954" s="226"/>
      <c r="G954" s="224"/>
      <c r="H954" s="224"/>
    </row>
    <row r="955" spans="1:8" x14ac:dyDescent="0.25">
      <c r="A955" s="227"/>
      <c r="B955" s="223"/>
      <c r="D955" s="225"/>
      <c r="E955" s="226"/>
      <c r="F955" s="226"/>
      <c r="G955" s="224"/>
      <c r="H955" s="224"/>
    </row>
    <row r="956" spans="1:8" x14ac:dyDescent="0.25">
      <c r="A956" s="227"/>
      <c r="B956" s="223"/>
      <c r="D956" s="225"/>
      <c r="E956" s="226"/>
      <c r="F956" s="226"/>
      <c r="G956" s="224"/>
      <c r="H956" s="224"/>
    </row>
    <row r="957" spans="1:8" x14ac:dyDescent="0.25">
      <c r="A957" s="227"/>
      <c r="B957" s="223"/>
      <c r="D957" s="225"/>
      <c r="E957" s="226"/>
      <c r="F957" s="226"/>
      <c r="G957" s="224"/>
      <c r="H957" s="224"/>
    </row>
    <row r="958" spans="1:8" x14ac:dyDescent="0.25">
      <c r="A958" s="227"/>
      <c r="B958" s="223"/>
      <c r="D958" s="225"/>
      <c r="E958" s="226"/>
      <c r="F958" s="226"/>
      <c r="G958" s="224"/>
      <c r="H958" s="224"/>
    </row>
    <row r="959" spans="1:8" x14ac:dyDescent="0.25">
      <c r="A959" s="227"/>
      <c r="B959" s="223"/>
      <c r="D959" s="225"/>
      <c r="E959" s="226"/>
      <c r="F959" s="226"/>
      <c r="G959" s="224"/>
      <c r="H959" s="224"/>
    </row>
    <row r="960" spans="1:8" x14ac:dyDescent="0.25">
      <c r="A960" s="227"/>
      <c r="B960" s="223"/>
      <c r="D960" s="225"/>
      <c r="E960" s="226"/>
      <c r="F960" s="226"/>
      <c r="G960" s="224"/>
      <c r="H960" s="224"/>
    </row>
    <row r="961" spans="1:8" x14ac:dyDescent="0.25">
      <c r="A961" s="227"/>
      <c r="B961" s="223"/>
      <c r="D961" s="225"/>
      <c r="E961" s="226"/>
      <c r="F961" s="226"/>
      <c r="G961" s="224"/>
      <c r="H961" s="224"/>
    </row>
    <row r="962" spans="1:8" x14ac:dyDescent="0.25">
      <c r="A962" s="227"/>
      <c r="B962" s="223"/>
      <c r="D962" s="225"/>
      <c r="E962" s="226"/>
      <c r="F962" s="226"/>
      <c r="G962" s="224"/>
      <c r="H962" s="224"/>
    </row>
    <row r="963" spans="1:8" x14ac:dyDescent="0.25">
      <c r="A963" s="227"/>
      <c r="B963" s="223" t="s">
        <v>318</v>
      </c>
      <c r="D963" s="225"/>
      <c r="E963" s="226"/>
      <c r="F963" s="226"/>
      <c r="G963" s="224"/>
      <c r="H963" s="224"/>
    </row>
    <row r="964" spans="1:8" x14ac:dyDescent="0.25">
      <c r="A964" s="227"/>
      <c r="B964" s="223"/>
      <c r="D964" s="225"/>
      <c r="E964" s="226"/>
      <c r="F964" s="226"/>
      <c r="G964" s="224"/>
      <c r="H964" s="224"/>
    </row>
    <row r="965" spans="1:8" x14ac:dyDescent="0.25">
      <c r="A965" s="227"/>
      <c r="B965" s="223"/>
      <c r="D965" s="225"/>
      <c r="E965" s="226"/>
      <c r="F965" s="226"/>
      <c r="G965" s="224"/>
      <c r="H965" s="224"/>
    </row>
    <row r="966" spans="1:8" x14ac:dyDescent="0.25">
      <c r="A966" s="227"/>
      <c r="B966" s="223"/>
      <c r="D966" s="225"/>
      <c r="E966" s="226"/>
      <c r="F966" s="226"/>
      <c r="G966" s="224"/>
      <c r="H966" s="224"/>
    </row>
    <row r="967" spans="1:8" x14ac:dyDescent="0.25">
      <c r="A967" s="227"/>
      <c r="B967" s="223"/>
      <c r="D967" s="225"/>
      <c r="E967" s="226"/>
      <c r="F967" s="226"/>
      <c r="G967" s="224"/>
      <c r="H967" s="224"/>
    </row>
    <row r="968" spans="1:8" x14ac:dyDescent="0.25">
      <c r="A968" s="227"/>
      <c r="B968" s="223"/>
      <c r="D968" s="225"/>
      <c r="E968" s="226"/>
      <c r="F968" s="226"/>
      <c r="G968" s="224"/>
      <c r="H968" s="224"/>
    </row>
    <row r="969" spans="1:8" x14ac:dyDescent="0.25">
      <c r="A969" s="227"/>
      <c r="B969" s="223"/>
      <c r="D969" s="225"/>
      <c r="E969" s="226"/>
      <c r="F969" s="226"/>
      <c r="G969" s="224"/>
      <c r="H969" s="224"/>
    </row>
    <row r="970" spans="1:8" x14ac:dyDescent="0.25">
      <c r="A970" s="227"/>
      <c r="B970" s="223"/>
      <c r="D970" s="225"/>
      <c r="E970" s="226"/>
      <c r="F970" s="226"/>
      <c r="G970" s="224"/>
      <c r="H970" s="224"/>
    </row>
    <row r="971" spans="1:8" x14ac:dyDescent="0.25">
      <c r="A971" s="227"/>
      <c r="B971" s="223"/>
      <c r="D971" s="225"/>
      <c r="E971" s="226"/>
      <c r="F971" s="226"/>
      <c r="G971" s="224"/>
      <c r="H971" s="224"/>
    </row>
    <row r="972" spans="1:8" x14ac:dyDescent="0.25">
      <c r="A972" s="227"/>
      <c r="B972" s="223"/>
      <c r="D972" s="225"/>
      <c r="E972" s="226"/>
      <c r="F972" s="226"/>
      <c r="G972" s="224"/>
      <c r="H972" s="224"/>
    </row>
    <row r="973" spans="1:8" x14ac:dyDescent="0.25">
      <c r="A973" s="227"/>
      <c r="B973" s="223"/>
      <c r="D973" s="225"/>
      <c r="E973" s="226"/>
      <c r="F973" s="226"/>
      <c r="G973" s="224"/>
      <c r="H973" s="224"/>
    </row>
    <row r="974" spans="1:8" x14ac:dyDescent="0.25">
      <c r="A974" s="227"/>
      <c r="B974" s="223"/>
      <c r="D974" s="225"/>
      <c r="E974" s="226"/>
      <c r="F974" s="226"/>
      <c r="G974" s="224"/>
      <c r="H974" s="224"/>
    </row>
    <row r="975" spans="1:8" x14ac:dyDescent="0.25">
      <c r="A975" s="227"/>
      <c r="B975" s="223"/>
      <c r="D975" s="225"/>
      <c r="E975" s="226"/>
      <c r="F975" s="226"/>
      <c r="G975" s="224"/>
      <c r="H975" s="224"/>
    </row>
    <row r="976" spans="1:8" x14ac:dyDescent="0.25">
      <c r="A976" s="227"/>
      <c r="B976" s="223"/>
      <c r="D976" s="225"/>
      <c r="E976" s="226"/>
      <c r="F976" s="226"/>
      <c r="G976" s="224"/>
      <c r="H976" s="224"/>
    </row>
    <row r="977" spans="1:8" x14ac:dyDescent="0.25">
      <c r="A977" s="227"/>
      <c r="B977" s="223"/>
      <c r="D977" s="225"/>
      <c r="E977" s="226"/>
      <c r="F977" s="226"/>
      <c r="G977" s="224"/>
      <c r="H977" s="224"/>
    </row>
    <row r="978" spans="1:8" x14ac:dyDescent="0.25">
      <c r="A978" s="227"/>
      <c r="B978" s="223"/>
      <c r="D978" s="225"/>
      <c r="E978" s="226"/>
      <c r="F978" s="226"/>
      <c r="G978" s="224"/>
      <c r="H978" s="224"/>
    </row>
    <row r="979" spans="1:8" x14ac:dyDescent="0.25">
      <c r="A979" s="227"/>
      <c r="B979" s="223"/>
      <c r="D979" s="225"/>
      <c r="E979" s="226"/>
      <c r="F979" s="226"/>
      <c r="G979" s="224"/>
      <c r="H979" s="224"/>
    </row>
    <row r="980" spans="1:8" x14ac:dyDescent="0.25">
      <c r="A980" s="227"/>
      <c r="B980" s="223"/>
      <c r="D980" s="225"/>
      <c r="E980" s="226"/>
      <c r="F980" s="226"/>
      <c r="G980" s="224"/>
      <c r="H980" s="224"/>
    </row>
    <row r="981" spans="1:8" x14ac:dyDescent="0.25">
      <c r="A981" s="227"/>
      <c r="B981" s="223"/>
      <c r="D981" s="225"/>
      <c r="E981" s="226"/>
      <c r="F981" s="226"/>
      <c r="G981" s="224"/>
      <c r="H981" s="224"/>
    </row>
    <row r="982" spans="1:8" x14ac:dyDescent="0.25">
      <c r="A982" s="227"/>
      <c r="B982" s="223"/>
      <c r="D982" s="225"/>
      <c r="E982" s="226"/>
      <c r="F982" s="226"/>
      <c r="G982" s="224"/>
      <c r="H982" s="224"/>
    </row>
    <row r="983" spans="1:8" x14ac:dyDescent="0.25">
      <c r="A983" s="227"/>
      <c r="B983" s="223" t="s">
        <v>319</v>
      </c>
      <c r="D983" s="225"/>
      <c r="E983" s="226"/>
      <c r="F983" s="226"/>
      <c r="G983" s="224"/>
      <c r="H983" s="224"/>
    </row>
    <row r="984" spans="1:8" x14ac:dyDescent="0.25">
      <c r="A984" s="227"/>
      <c r="B984" s="223"/>
      <c r="D984" s="225"/>
      <c r="E984" s="226"/>
      <c r="F984" s="226"/>
      <c r="G984" s="224"/>
      <c r="H984" s="224"/>
    </row>
    <row r="985" spans="1:8" x14ac:dyDescent="0.25">
      <c r="A985" s="227"/>
      <c r="B985" s="223"/>
      <c r="D985" s="225"/>
      <c r="E985" s="226"/>
      <c r="F985" s="226"/>
      <c r="G985" s="224"/>
      <c r="H985" s="224"/>
    </row>
    <row r="986" spans="1:8" x14ac:dyDescent="0.25">
      <c r="A986" s="227"/>
      <c r="B986" s="223"/>
      <c r="D986" s="225"/>
      <c r="E986" s="226"/>
      <c r="F986" s="226"/>
      <c r="G986" s="224"/>
      <c r="H986" s="224"/>
    </row>
    <row r="987" spans="1:8" x14ac:dyDescent="0.25">
      <c r="A987" s="227"/>
      <c r="B987" s="223"/>
      <c r="D987" s="225"/>
      <c r="E987" s="226"/>
      <c r="F987" s="226"/>
      <c r="G987" s="224"/>
      <c r="H987" s="224"/>
    </row>
    <row r="988" spans="1:8" x14ac:dyDescent="0.25">
      <c r="A988" s="227"/>
      <c r="B988" s="223"/>
      <c r="D988" s="225"/>
      <c r="E988" s="226"/>
      <c r="F988" s="226"/>
      <c r="G988" s="224"/>
      <c r="H988" s="224"/>
    </row>
    <row r="989" spans="1:8" x14ac:dyDescent="0.25">
      <c r="A989" s="227"/>
      <c r="B989" s="223"/>
      <c r="D989" s="225"/>
      <c r="E989" s="226"/>
      <c r="F989" s="226"/>
      <c r="G989" s="224"/>
      <c r="H989" s="224"/>
    </row>
    <row r="990" spans="1:8" x14ac:dyDescent="0.25">
      <c r="A990" s="227"/>
      <c r="B990" s="223"/>
      <c r="D990" s="225"/>
      <c r="E990" s="226"/>
      <c r="F990" s="226"/>
      <c r="G990" s="224"/>
      <c r="H990" s="224"/>
    </row>
    <row r="991" spans="1:8" x14ac:dyDescent="0.25">
      <c r="A991" s="227"/>
      <c r="B991" s="223"/>
      <c r="D991" s="225"/>
      <c r="E991" s="226"/>
      <c r="F991" s="226"/>
      <c r="G991" s="224"/>
      <c r="H991" s="224"/>
    </row>
    <row r="992" spans="1:8" x14ac:dyDescent="0.25">
      <c r="A992" s="227"/>
      <c r="B992" s="223"/>
      <c r="D992" s="225"/>
      <c r="E992" s="226"/>
      <c r="F992" s="226"/>
      <c r="G992" s="224"/>
      <c r="H992" s="224"/>
    </row>
    <row r="993" spans="1:8" x14ac:dyDescent="0.25">
      <c r="A993" s="227"/>
      <c r="B993" s="223"/>
      <c r="D993" s="225"/>
      <c r="E993" s="226"/>
      <c r="F993" s="226"/>
      <c r="G993" s="224"/>
      <c r="H993" s="224"/>
    </row>
    <row r="994" spans="1:8" x14ac:dyDescent="0.25">
      <c r="A994" s="227"/>
      <c r="B994" s="223"/>
      <c r="D994" s="225"/>
      <c r="E994" s="226"/>
      <c r="F994" s="226"/>
      <c r="G994" s="224"/>
      <c r="H994" s="224"/>
    </row>
    <row r="995" spans="1:8" x14ac:dyDescent="0.25">
      <c r="A995" s="227"/>
      <c r="B995" s="223"/>
      <c r="D995" s="225"/>
      <c r="E995" s="226"/>
      <c r="F995" s="226"/>
      <c r="G995" s="224"/>
      <c r="H995" s="224"/>
    </row>
    <row r="996" spans="1:8" x14ac:dyDescent="0.25">
      <c r="A996" s="227"/>
      <c r="B996" s="223" t="s">
        <v>352</v>
      </c>
      <c r="D996" s="225"/>
      <c r="E996" s="226"/>
      <c r="F996" s="226"/>
      <c r="G996" s="224"/>
      <c r="H996" s="224"/>
    </row>
    <row r="997" spans="1:8" x14ac:dyDescent="0.25">
      <c r="A997" s="227"/>
      <c r="B997" s="223"/>
      <c r="D997" s="225"/>
      <c r="E997" s="226"/>
      <c r="F997" s="226"/>
      <c r="G997" s="224"/>
      <c r="H997" s="224"/>
    </row>
    <row r="998" spans="1:8" x14ac:dyDescent="0.25">
      <c r="A998" s="227"/>
      <c r="B998" s="223"/>
      <c r="D998" s="225"/>
      <c r="E998" s="226"/>
      <c r="F998" s="226"/>
      <c r="G998" s="224"/>
      <c r="H998" s="224"/>
    </row>
    <row r="999" spans="1:8" x14ac:dyDescent="0.25">
      <c r="A999" s="227"/>
      <c r="B999" s="223"/>
      <c r="D999" s="225"/>
      <c r="E999" s="226"/>
      <c r="F999" s="226"/>
      <c r="G999" s="224"/>
      <c r="H999" s="224"/>
    </row>
    <row r="1000" spans="1:8" x14ac:dyDescent="0.25">
      <c r="A1000" s="227"/>
      <c r="B1000" s="223"/>
      <c r="D1000" s="225"/>
      <c r="E1000" s="226"/>
      <c r="F1000" s="226"/>
      <c r="G1000" s="224"/>
      <c r="H1000" s="224"/>
    </row>
    <row r="1001" spans="1:8" x14ac:dyDescent="0.25">
      <c r="A1001" s="227"/>
      <c r="B1001" s="223"/>
      <c r="D1001" s="225"/>
      <c r="E1001" s="226"/>
      <c r="F1001" s="226"/>
      <c r="G1001" s="224"/>
      <c r="H1001" s="224"/>
    </row>
    <row r="1002" spans="1:8" x14ac:dyDescent="0.25">
      <c r="A1002" s="227"/>
      <c r="B1002" s="223"/>
      <c r="D1002" s="225"/>
      <c r="E1002" s="226"/>
      <c r="F1002" s="226"/>
      <c r="G1002" s="224"/>
      <c r="H1002" s="224"/>
    </row>
    <row r="1003" spans="1:8" x14ac:dyDescent="0.25">
      <c r="A1003" s="227"/>
      <c r="B1003" s="223"/>
      <c r="D1003" s="225"/>
      <c r="E1003" s="226"/>
      <c r="F1003" s="226"/>
      <c r="G1003" s="224"/>
      <c r="H1003" s="224"/>
    </row>
    <row r="1004" spans="1:8" x14ac:dyDescent="0.25">
      <c r="A1004" s="227"/>
      <c r="B1004" s="223"/>
      <c r="D1004" s="225"/>
      <c r="E1004" s="226"/>
      <c r="F1004" s="226"/>
      <c r="G1004" s="224"/>
      <c r="H1004" s="224"/>
    </row>
    <row r="1005" spans="1:8" x14ac:dyDescent="0.25">
      <c r="A1005" s="227"/>
      <c r="B1005" s="223"/>
      <c r="D1005" s="225"/>
      <c r="E1005" s="226"/>
      <c r="F1005" s="226"/>
      <c r="G1005" s="224"/>
      <c r="H1005" s="224"/>
    </row>
    <row r="1006" spans="1:8" x14ac:dyDescent="0.25">
      <c r="A1006" s="227"/>
      <c r="B1006" s="223"/>
      <c r="D1006" s="225"/>
      <c r="E1006" s="226"/>
      <c r="F1006" s="226"/>
      <c r="G1006" s="224"/>
      <c r="H1006" s="224"/>
    </row>
    <row r="1007" spans="1:8" x14ac:dyDescent="0.25">
      <c r="A1007" s="227"/>
      <c r="B1007" s="223"/>
      <c r="D1007" s="225"/>
      <c r="E1007" s="226"/>
      <c r="F1007" s="226"/>
      <c r="G1007" s="224"/>
      <c r="H1007" s="224"/>
    </row>
    <row r="1008" spans="1:8" x14ac:dyDescent="0.25">
      <c r="A1008" s="227"/>
      <c r="B1008" s="223"/>
      <c r="D1008" s="225"/>
      <c r="E1008" s="226"/>
      <c r="F1008" s="226"/>
      <c r="G1008" s="224"/>
      <c r="H1008" s="224"/>
    </row>
    <row r="1009" spans="1:8" x14ac:dyDescent="0.25">
      <c r="A1009" s="227"/>
      <c r="B1009" s="223"/>
      <c r="D1009" s="225"/>
      <c r="E1009" s="226"/>
      <c r="F1009" s="226"/>
      <c r="G1009" s="224"/>
      <c r="H1009" s="224"/>
    </row>
    <row r="1010" spans="1:8" x14ac:dyDescent="0.25">
      <c r="A1010" s="227"/>
      <c r="B1010" s="223"/>
      <c r="D1010" s="225"/>
      <c r="E1010" s="226"/>
      <c r="F1010" s="226"/>
      <c r="G1010" s="224"/>
      <c r="H1010" s="224"/>
    </row>
    <row r="1011" spans="1:8" x14ac:dyDescent="0.25">
      <c r="A1011" s="227"/>
      <c r="B1011" s="223" t="s">
        <v>354</v>
      </c>
      <c r="D1011" s="225"/>
      <c r="E1011" s="226"/>
      <c r="F1011" s="226"/>
      <c r="G1011" s="224"/>
      <c r="H1011" s="224"/>
    </row>
    <row r="1012" spans="1:8" x14ac:dyDescent="0.25">
      <c r="A1012" s="227"/>
      <c r="B1012" s="223"/>
      <c r="D1012" s="225"/>
      <c r="E1012" s="226"/>
      <c r="F1012" s="226"/>
      <c r="G1012" s="224"/>
      <c r="H1012" s="224"/>
    </row>
    <row r="1013" spans="1:8" x14ac:dyDescent="0.25">
      <c r="A1013" s="227"/>
      <c r="B1013" s="223"/>
      <c r="D1013" s="225"/>
      <c r="E1013" s="226"/>
      <c r="F1013" s="226"/>
      <c r="G1013" s="224"/>
      <c r="H1013" s="224"/>
    </row>
    <row r="1014" spans="1:8" x14ac:dyDescent="0.25">
      <c r="A1014" s="227"/>
      <c r="B1014" s="223"/>
      <c r="D1014" s="225"/>
      <c r="E1014" s="226"/>
      <c r="F1014" s="226"/>
      <c r="G1014" s="224"/>
      <c r="H1014" s="224"/>
    </row>
    <row r="1015" spans="1:8" x14ac:dyDescent="0.25">
      <c r="A1015" s="227"/>
      <c r="B1015" s="223"/>
      <c r="D1015" s="225"/>
      <c r="E1015" s="226"/>
      <c r="F1015" s="226"/>
      <c r="G1015" s="224"/>
      <c r="H1015" s="224"/>
    </row>
    <row r="1016" spans="1:8" x14ac:dyDescent="0.25">
      <c r="A1016" s="227"/>
      <c r="B1016" s="223"/>
      <c r="D1016" s="225"/>
      <c r="E1016" s="226"/>
      <c r="F1016" s="226"/>
      <c r="G1016" s="224"/>
      <c r="H1016" s="224"/>
    </row>
    <row r="1017" spans="1:8" x14ac:dyDescent="0.25">
      <c r="A1017" s="227"/>
      <c r="B1017" s="223"/>
      <c r="D1017" s="225"/>
      <c r="E1017" s="226"/>
      <c r="F1017" s="226"/>
      <c r="G1017" s="224"/>
      <c r="H1017" s="224"/>
    </row>
    <row r="1018" spans="1:8" x14ac:dyDescent="0.25">
      <c r="A1018" s="227"/>
      <c r="B1018" s="223"/>
      <c r="D1018" s="225"/>
      <c r="E1018" s="226"/>
      <c r="F1018" s="226"/>
      <c r="G1018" s="224"/>
      <c r="H1018" s="224"/>
    </row>
    <row r="1019" spans="1:8" x14ac:dyDescent="0.25">
      <c r="A1019" s="227"/>
      <c r="B1019" s="223"/>
      <c r="D1019" s="225"/>
      <c r="E1019" s="226"/>
      <c r="F1019" s="226"/>
      <c r="G1019" s="224"/>
      <c r="H1019" s="224"/>
    </row>
    <row r="1020" spans="1:8" x14ac:dyDescent="0.25">
      <c r="A1020" s="227"/>
      <c r="B1020" s="223"/>
      <c r="D1020" s="225"/>
      <c r="E1020" s="226"/>
      <c r="F1020" s="226"/>
      <c r="G1020" s="224"/>
      <c r="H1020" s="224"/>
    </row>
    <row r="1021" spans="1:8" x14ac:dyDescent="0.25">
      <c r="A1021" s="227"/>
      <c r="B1021" s="223"/>
      <c r="D1021" s="225"/>
      <c r="E1021" s="226"/>
      <c r="F1021" s="226"/>
      <c r="G1021" s="224"/>
      <c r="H1021" s="224"/>
    </row>
    <row r="1022" spans="1:8" x14ac:dyDescent="0.25">
      <c r="A1022" s="227"/>
      <c r="B1022" s="223"/>
      <c r="D1022" s="225"/>
      <c r="E1022" s="226"/>
      <c r="F1022" s="226"/>
      <c r="G1022" s="224"/>
      <c r="H1022" s="224"/>
    </row>
    <row r="1023" spans="1:8" x14ac:dyDescent="0.25">
      <c r="A1023" s="227"/>
      <c r="B1023" s="223" t="s">
        <v>353</v>
      </c>
      <c r="D1023" s="225"/>
      <c r="E1023" s="226"/>
      <c r="F1023" s="226"/>
      <c r="G1023" s="224"/>
      <c r="H1023" s="224"/>
    </row>
    <row r="1024" spans="1:8" x14ac:dyDescent="0.25">
      <c r="A1024" s="227"/>
      <c r="B1024" s="223"/>
      <c r="D1024" s="225"/>
      <c r="E1024" s="226"/>
      <c r="F1024" s="226"/>
      <c r="G1024" s="224"/>
      <c r="H1024" s="224"/>
    </row>
    <row r="1025" spans="1:8" x14ac:dyDescent="0.25">
      <c r="A1025" s="227"/>
      <c r="B1025" s="223"/>
      <c r="D1025" s="225"/>
      <c r="E1025" s="226"/>
      <c r="F1025" s="226"/>
      <c r="G1025" s="224"/>
      <c r="H1025" s="224"/>
    </row>
    <row r="1026" spans="1:8" x14ac:dyDescent="0.25">
      <c r="A1026" s="227"/>
      <c r="B1026" s="223"/>
      <c r="D1026" s="225"/>
      <c r="E1026" s="226"/>
      <c r="F1026" s="226"/>
      <c r="G1026" s="224"/>
      <c r="H1026" s="224"/>
    </row>
    <row r="1027" spans="1:8" x14ac:dyDescent="0.25">
      <c r="A1027" s="227"/>
      <c r="B1027" s="223"/>
      <c r="D1027" s="225"/>
      <c r="E1027" s="226"/>
      <c r="F1027" s="226"/>
      <c r="G1027" s="224"/>
      <c r="H1027" s="224"/>
    </row>
    <row r="1028" spans="1:8" x14ac:dyDescent="0.25">
      <c r="A1028" s="227"/>
      <c r="B1028" s="223"/>
      <c r="D1028" s="225"/>
      <c r="E1028" s="226"/>
      <c r="F1028" s="226"/>
      <c r="G1028" s="224"/>
      <c r="H1028" s="224"/>
    </row>
    <row r="1029" spans="1:8" x14ac:dyDescent="0.25">
      <c r="A1029" s="227"/>
      <c r="B1029" s="223"/>
      <c r="D1029" s="225"/>
      <c r="E1029" s="226"/>
      <c r="F1029" s="226"/>
      <c r="G1029" s="224"/>
      <c r="H1029" s="224"/>
    </row>
    <row r="1030" spans="1:8" x14ac:dyDescent="0.25">
      <c r="A1030" s="227"/>
      <c r="B1030" s="223"/>
      <c r="D1030" s="225"/>
      <c r="E1030" s="226"/>
      <c r="F1030" s="226"/>
      <c r="G1030" s="224"/>
      <c r="H1030" s="224"/>
    </row>
    <row r="1031" spans="1:8" x14ac:dyDescent="0.25">
      <c r="A1031" s="227"/>
      <c r="B1031" s="223"/>
      <c r="D1031" s="225"/>
      <c r="E1031" s="226"/>
      <c r="F1031" s="226"/>
      <c r="G1031" s="224"/>
      <c r="H1031" s="224"/>
    </row>
    <row r="1032" spans="1:8" x14ac:dyDescent="0.25">
      <c r="A1032" s="227"/>
      <c r="B1032" s="223"/>
      <c r="D1032" s="225"/>
      <c r="E1032" s="226"/>
      <c r="F1032" s="226"/>
      <c r="G1032" s="224"/>
      <c r="H1032" s="224"/>
    </row>
    <row r="1033" spans="1:8" x14ac:dyDescent="0.25">
      <c r="A1033" s="227"/>
      <c r="B1033" s="223"/>
      <c r="D1033" s="225"/>
      <c r="E1033" s="226"/>
      <c r="F1033" s="226"/>
      <c r="G1033" s="224"/>
      <c r="H1033" s="224"/>
    </row>
    <row r="1034" spans="1:8" x14ac:dyDescent="0.25">
      <c r="A1034" s="227"/>
      <c r="B1034" s="223"/>
      <c r="D1034" s="225"/>
      <c r="E1034" s="226"/>
      <c r="F1034" s="226"/>
      <c r="G1034" s="224"/>
      <c r="H1034" s="224"/>
    </row>
    <row r="1035" spans="1:8" x14ac:dyDescent="0.25">
      <c r="A1035" s="227"/>
      <c r="B1035" s="223"/>
      <c r="D1035" s="225"/>
      <c r="E1035" s="226"/>
      <c r="F1035" s="226"/>
      <c r="G1035" s="224"/>
      <c r="H1035" s="224"/>
    </row>
    <row r="1036" spans="1:8" x14ac:dyDescent="0.25">
      <c r="A1036" s="227"/>
      <c r="B1036" s="223"/>
      <c r="D1036" s="225"/>
      <c r="E1036" s="226"/>
      <c r="F1036" s="226"/>
      <c r="G1036" s="224"/>
      <c r="H1036" s="224"/>
    </row>
    <row r="1037" spans="1:8" x14ac:dyDescent="0.25">
      <c r="A1037" s="227"/>
      <c r="B1037" s="223"/>
      <c r="D1037" s="225"/>
      <c r="E1037" s="226"/>
      <c r="F1037" s="226"/>
      <c r="G1037" s="224"/>
      <c r="H1037" s="224"/>
    </row>
    <row r="1038" spans="1:8" x14ac:dyDescent="0.25">
      <c r="A1038" s="227"/>
      <c r="B1038" s="223"/>
      <c r="D1038" s="225"/>
      <c r="E1038" s="226"/>
      <c r="F1038" s="226"/>
      <c r="G1038" s="224"/>
      <c r="H1038" s="224"/>
    </row>
    <row r="1039" spans="1:8" x14ac:dyDescent="0.25">
      <c r="A1039" s="227"/>
      <c r="B1039" s="223"/>
      <c r="D1039" s="225"/>
      <c r="E1039" s="226"/>
      <c r="F1039" s="226"/>
      <c r="G1039" s="224"/>
      <c r="H1039" s="224"/>
    </row>
    <row r="1040" spans="1:8" x14ac:dyDescent="0.25">
      <c r="A1040" s="227"/>
      <c r="B1040" s="223"/>
      <c r="D1040" s="225"/>
      <c r="E1040" s="226"/>
      <c r="F1040" s="226"/>
      <c r="G1040" s="224"/>
      <c r="H1040" s="224"/>
    </row>
    <row r="1041" spans="1:8" x14ac:dyDescent="0.25">
      <c r="A1041" s="227"/>
      <c r="B1041" s="223"/>
      <c r="D1041" s="225"/>
      <c r="E1041" s="226"/>
      <c r="F1041" s="226"/>
      <c r="G1041" s="224"/>
      <c r="H1041" s="224"/>
    </row>
    <row r="1042" spans="1:8" x14ac:dyDescent="0.25">
      <c r="A1042" s="227"/>
      <c r="B1042" s="223"/>
      <c r="D1042" s="225"/>
      <c r="E1042" s="226"/>
      <c r="F1042" s="226"/>
      <c r="G1042" s="224"/>
      <c r="H1042" s="224"/>
    </row>
    <row r="1043" spans="1:8" x14ac:dyDescent="0.25">
      <c r="A1043" s="227"/>
      <c r="B1043" s="223"/>
      <c r="D1043" s="225"/>
      <c r="E1043" s="226"/>
      <c r="F1043" s="226"/>
      <c r="G1043" s="224"/>
      <c r="H1043" s="224"/>
    </row>
    <row r="1044" spans="1:8" x14ac:dyDescent="0.25">
      <c r="A1044" s="227"/>
      <c r="B1044" s="223"/>
      <c r="D1044" s="225"/>
      <c r="E1044" s="226"/>
      <c r="F1044" s="226"/>
      <c r="G1044" s="224"/>
      <c r="H1044" s="224"/>
    </row>
    <row r="1045" spans="1:8" x14ac:dyDescent="0.25">
      <c r="A1045" s="227"/>
      <c r="B1045" s="223"/>
      <c r="D1045" s="225"/>
      <c r="E1045" s="226"/>
      <c r="F1045" s="226"/>
      <c r="G1045" s="224"/>
      <c r="H1045" s="224"/>
    </row>
    <row r="1046" spans="1:8" x14ac:dyDescent="0.25">
      <c r="A1046" s="227"/>
      <c r="B1046" s="223"/>
      <c r="D1046" s="225"/>
      <c r="E1046" s="226"/>
      <c r="F1046" s="226"/>
      <c r="G1046" s="224"/>
      <c r="H1046" s="224"/>
    </row>
    <row r="1047" spans="1:8" x14ac:dyDescent="0.25">
      <c r="A1047" s="227"/>
      <c r="B1047" s="223"/>
      <c r="D1047" s="225"/>
      <c r="E1047" s="226"/>
      <c r="F1047" s="226"/>
      <c r="G1047" s="224"/>
      <c r="H1047" s="224"/>
    </row>
    <row r="1048" spans="1:8" x14ac:dyDescent="0.25">
      <c r="A1048" s="227"/>
      <c r="B1048" s="223" t="s">
        <v>361</v>
      </c>
      <c r="D1048" s="225"/>
      <c r="E1048" s="226"/>
      <c r="F1048" s="226"/>
      <c r="G1048" s="224"/>
      <c r="H1048" s="224"/>
    </row>
    <row r="1049" spans="1:8" x14ac:dyDescent="0.25">
      <c r="A1049" s="227"/>
      <c r="B1049" s="223"/>
      <c r="D1049" s="225"/>
      <c r="E1049" s="226"/>
      <c r="F1049" s="226"/>
      <c r="G1049" s="224"/>
      <c r="H1049" s="224"/>
    </row>
    <row r="1050" spans="1:8" x14ac:dyDescent="0.25">
      <c r="A1050" s="227"/>
      <c r="B1050" s="223"/>
      <c r="D1050" s="225"/>
      <c r="E1050" s="226"/>
      <c r="F1050" s="226"/>
      <c r="G1050" s="224"/>
      <c r="H1050" s="224"/>
    </row>
    <row r="1051" spans="1:8" x14ac:dyDescent="0.25">
      <c r="A1051" s="227"/>
      <c r="B1051" s="223"/>
      <c r="D1051" s="225"/>
      <c r="E1051" s="226"/>
      <c r="F1051" s="226"/>
      <c r="G1051" s="224"/>
      <c r="H1051" s="224"/>
    </row>
    <row r="1052" spans="1:8" x14ac:dyDescent="0.25">
      <c r="A1052" s="227"/>
      <c r="B1052" s="223"/>
      <c r="D1052" s="225"/>
      <c r="E1052" s="226"/>
      <c r="F1052" s="226"/>
      <c r="G1052" s="224"/>
      <c r="H1052" s="224"/>
    </row>
    <row r="1053" spans="1:8" x14ac:dyDescent="0.25">
      <c r="A1053" s="227"/>
      <c r="B1053" s="223"/>
      <c r="D1053" s="225"/>
      <c r="E1053" s="226"/>
      <c r="F1053" s="226"/>
      <c r="G1053" s="224"/>
      <c r="H1053" s="224"/>
    </row>
    <row r="1054" spans="1:8" x14ac:dyDescent="0.25">
      <c r="A1054" s="227"/>
      <c r="B1054" s="223"/>
      <c r="D1054" s="225"/>
      <c r="E1054" s="226"/>
      <c r="F1054" s="226"/>
      <c r="G1054" s="224"/>
      <c r="H1054" s="224"/>
    </row>
    <row r="1055" spans="1:8" x14ac:dyDescent="0.25">
      <c r="A1055" s="227"/>
      <c r="B1055" s="223"/>
      <c r="D1055" s="225"/>
      <c r="E1055" s="226"/>
      <c r="F1055" s="226"/>
      <c r="G1055" s="224"/>
      <c r="H1055" s="224"/>
    </row>
    <row r="1056" spans="1:8" x14ac:dyDescent="0.25">
      <c r="A1056" s="227"/>
      <c r="B1056" s="223"/>
      <c r="D1056" s="225"/>
      <c r="E1056" s="226"/>
      <c r="F1056" s="226"/>
      <c r="G1056" s="224"/>
      <c r="H1056" s="224"/>
    </row>
    <row r="1057" spans="1:8" x14ac:dyDescent="0.25">
      <c r="A1057" s="227"/>
      <c r="B1057" s="223"/>
      <c r="D1057" s="225"/>
      <c r="E1057" s="226"/>
      <c r="F1057" s="226"/>
      <c r="G1057" s="224"/>
      <c r="H1057" s="224"/>
    </row>
    <row r="1058" spans="1:8" x14ac:dyDescent="0.25">
      <c r="A1058" s="227"/>
      <c r="B1058" s="223"/>
      <c r="D1058" s="225"/>
      <c r="E1058" s="226"/>
      <c r="F1058" s="226"/>
      <c r="G1058" s="224"/>
      <c r="H1058" s="224"/>
    </row>
    <row r="1059" spans="1:8" x14ac:dyDescent="0.25">
      <c r="A1059" s="227"/>
      <c r="B1059" s="223"/>
      <c r="D1059" s="225"/>
      <c r="E1059" s="226"/>
      <c r="F1059" s="226"/>
      <c r="G1059" s="224"/>
      <c r="H1059" s="224"/>
    </row>
    <row r="1060" spans="1:8" x14ac:dyDescent="0.25">
      <c r="A1060" s="227"/>
      <c r="B1060" s="223"/>
      <c r="D1060" s="225"/>
      <c r="E1060" s="226"/>
      <c r="F1060" s="226"/>
      <c r="G1060" s="224"/>
      <c r="H1060" s="224"/>
    </row>
    <row r="1061" spans="1:8" x14ac:dyDescent="0.25">
      <c r="A1061" s="227"/>
      <c r="B1061" s="223"/>
      <c r="D1061" s="225"/>
      <c r="E1061" s="226"/>
      <c r="F1061" s="226"/>
      <c r="G1061" s="224"/>
      <c r="H1061" s="224"/>
    </row>
    <row r="1062" spans="1:8" x14ac:dyDescent="0.25">
      <c r="A1062" s="227"/>
      <c r="B1062" s="223"/>
      <c r="D1062" s="225"/>
      <c r="E1062" s="226"/>
      <c r="F1062" s="226"/>
      <c r="G1062" s="224"/>
      <c r="H1062" s="224"/>
    </row>
    <row r="1063" spans="1:8" x14ac:dyDescent="0.25">
      <c r="A1063" s="227"/>
      <c r="B1063" s="223" t="s">
        <v>401</v>
      </c>
      <c r="D1063" s="225"/>
      <c r="E1063" s="226"/>
      <c r="F1063" s="226"/>
      <c r="G1063" s="224"/>
      <c r="H1063" s="224"/>
    </row>
    <row r="1064" spans="1:8" x14ac:dyDescent="0.25">
      <c r="A1064" s="227"/>
      <c r="B1064" s="223"/>
      <c r="D1064" s="225"/>
      <c r="E1064" s="226"/>
      <c r="F1064" s="226"/>
      <c r="G1064" s="224"/>
      <c r="H1064" s="224"/>
    </row>
    <row r="1065" spans="1:8" x14ac:dyDescent="0.25">
      <c r="A1065" s="227"/>
      <c r="B1065" s="223"/>
      <c r="D1065" s="225"/>
      <c r="E1065" s="226"/>
      <c r="F1065" s="226"/>
      <c r="G1065" s="224"/>
      <c r="H1065" s="224"/>
    </row>
    <row r="1066" spans="1:8" x14ac:dyDescent="0.25">
      <c r="A1066" s="227"/>
      <c r="B1066" s="223"/>
      <c r="D1066" s="225"/>
      <c r="E1066" s="226"/>
      <c r="F1066" s="226"/>
      <c r="G1066" s="224"/>
      <c r="H1066" s="224"/>
    </row>
    <row r="1067" spans="1:8" x14ac:dyDescent="0.25">
      <c r="A1067" s="227"/>
      <c r="B1067" s="223"/>
      <c r="D1067" s="225"/>
      <c r="E1067" s="226"/>
      <c r="F1067" s="226"/>
      <c r="G1067" s="224"/>
      <c r="H1067" s="224"/>
    </row>
    <row r="1068" spans="1:8" x14ac:dyDescent="0.25">
      <c r="A1068" s="227"/>
      <c r="B1068" s="223"/>
      <c r="D1068" s="225"/>
      <c r="E1068" s="226"/>
      <c r="F1068" s="226"/>
      <c r="G1068" s="224"/>
      <c r="H1068" s="224"/>
    </row>
    <row r="1069" spans="1:8" x14ac:dyDescent="0.25">
      <c r="A1069" s="227"/>
      <c r="B1069" s="223"/>
      <c r="D1069" s="225"/>
      <c r="E1069" s="226"/>
      <c r="F1069" s="226"/>
      <c r="G1069" s="224"/>
      <c r="H1069" s="224"/>
    </row>
    <row r="1070" spans="1:8" x14ac:dyDescent="0.25">
      <c r="A1070" s="227"/>
      <c r="B1070" s="223"/>
      <c r="D1070" s="225"/>
      <c r="E1070" s="226"/>
      <c r="F1070" s="226"/>
      <c r="G1070" s="224"/>
      <c r="H1070" s="224"/>
    </row>
    <row r="1071" spans="1:8" x14ac:dyDescent="0.25">
      <c r="A1071" s="227"/>
      <c r="B1071" s="223"/>
      <c r="D1071" s="225"/>
      <c r="E1071" s="226"/>
      <c r="F1071" s="226"/>
      <c r="G1071" s="224"/>
      <c r="H1071" s="224"/>
    </row>
    <row r="1072" spans="1:8" x14ac:dyDescent="0.25">
      <c r="A1072" s="227"/>
      <c r="B1072" s="223"/>
      <c r="D1072" s="225"/>
      <c r="E1072" s="226"/>
      <c r="F1072" s="226"/>
      <c r="G1072" s="224"/>
      <c r="H1072" s="224"/>
    </row>
    <row r="1073" spans="1:8" x14ac:dyDescent="0.25">
      <c r="A1073" s="227"/>
      <c r="B1073" s="223"/>
      <c r="D1073" s="225"/>
      <c r="E1073" s="226"/>
      <c r="F1073" s="226"/>
      <c r="G1073" s="224"/>
      <c r="H1073" s="224"/>
    </row>
    <row r="1074" spans="1:8" x14ac:dyDescent="0.25">
      <c r="A1074" s="227"/>
      <c r="B1074" s="223"/>
      <c r="D1074" s="225"/>
      <c r="E1074" s="226"/>
      <c r="F1074" s="226"/>
      <c r="G1074" s="224"/>
      <c r="H1074" s="224"/>
    </row>
    <row r="1075" spans="1:8" x14ac:dyDescent="0.25">
      <c r="A1075" s="227"/>
      <c r="B1075" s="223"/>
      <c r="D1075" s="225"/>
      <c r="E1075" s="226"/>
      <c r="F1075" s="226"/>
      <c r="G1075" s="224"/>
      <c r="H1075" s="224"/>
    </row>
    <row r="1076" spans="1:8" x14ac:dyDescent="0.25">
      <c r="A1076" s="227"/>
      <c r="B1076" s="223"/>
      <c r="D1076" s="225"/>
      <c r="E1076" s="226"/>
      <c r="F1076" s="226"/>
      <c r="G1076" s="224"/>
      <c r="H1076" s="224"/>
    </row>
    <row r="1077" spans="1:8" x14ac:dyDescent="0.25">
      <c r="A1077" s="227"/>
      <c r="B1077" s="223" t="s">
        <v>402</v>
      </c>
      <c r="D1077" s="225"/>
      <c r="E1077" s="226"/>
      <c r="F1077" s="226"/>
      <c r="G1077" s="224"/>
      <c r="H1077" s="224"/>
    </row>
    <row r="1078" spans="1:8" x14ac:dyDescent="0.25">
      <c r="A1078" s="227"/>
      <c r="B1078" s="223"/>
      <c r="D1078" s="225"/>
      <c r="E1078" s="226"/>
      <c r="F1078" s="226"/>
      <c r="G1078" s="224"/>
      <c r="H1078" s="224"/>
    </row>
    <row r="1079" spans="1:8" x14ac:dyDescent="0.25">
      <c r="A1079" s="227"/>
      <c r="B1079" s="223"/>
      <c r="D1079" s="225"/>
      <c r="E1079" s="226"/>
      <c r="F1079" s="226"/>
      <c r="G1079" s="224"/>
      <c r="H1079" s="224"/>
    </row>
    <row r="1080" spans="1:8" x14ac:dyDescent="0.25">
      <c r="A1080" s="227"/>
      <c r="B1080" s="223"/>
      <c r="D1080" s="225"/>
      <c r="E1080" s="226"/>
      <c r="F1080" s="226"/>
      <c r="G1080" s="224"/>
      <c r="H1080" s="224"/>
    </row>
    <row r="1081" spans="1:8" x14ac:dyDescent="0.25">
      <c r="A1081" s="227"/>
      <c r="B1081" s="223"/>
      <c r="D1081" s="225"/>
      <c r="E1081" s="226"/>
      <c r="F1081" s="226"/>
      <c r="G1081" s="224"/>
      <c r="H1081" s="224"/>
    </row>
    <row r="1082" spans="1:8" x14ac:dyDescent="0.25">
      <c r="A1082" s="227"/>
      <c r="B1082" s="223"/>
      <c r="D1082" s="225"/>
      <c r="E1082" s="226"/>
      <c r="F1082" s="226"/>
      <c r="G1082" s="224"/>
      <c r="H1082" s="224"/>
    </row>
    <row r="1083" spans="1:8" x14ac:dyDescent="0.25">
      <c r="A1083" s="227"/>
      <c r="B1083" s="223"/>
      <c r="D1083" s="225"/>
      <c r="E1083" s="226"/>
      <c r="F1083" s="226"/>
      <c r="G1083" s="224"/>
      <c r="H1083" s="224"/>
    </row>
    <row r="1084" spans="1:8" x14ac:dyDescent="0.25">
      <c r="A1084" s="227"/>
      <c r="B1084" s="223"/>
      <c r="D1084" s="225"/>
      <c r="E1084" s="226"/>
      <c r="F1084" s="226"/>
      <c r="G1084" s="224"/>
      <c r="H1084" s="224"/>
    </row>
    <row r="1085" spans="1:8" x14ac:dyDescent="0.25">
      <c r="A1085" s="227"/>
      <c r="B1085" s="223"/>
      <c r="D1085" s="225"/>
      <c r="E1085" s="226"/>
      <c r="F1085" s="226"/>
      <c r="G1085" s="224"/>
      <c r="H1085" s="224"/>
    </row>
    <row r="1086" spans="1:8" x14ac:dyDescent="0.25">
      <c r="A1086" s="227"/>
      <c r="B1086" s="223"/>
      <c r="D1086" s="225"/>
      <c r="E1086" s="226"/>
      <c r="F1086" s="226"/>
      <c r="G1086" s="224"/>
      <c r="H1086" s="224"/>
    </row>
    <row r="1087" spans="1:8" x14ac:dyDescent="0.25">
      <c r="A1087" s="227"/>
      <c r="B1087" s="223"/>
      <c r="D1087" s="225"/>
      <c r="E1087" s="226"/>
      <c r="F1087" s="226"/>
      <c r="G1087" s="224"/>
      <c r="H1087" s="224"/>
    </row>
    <row r="1088" spans="1:8" x14ac:dyDescent="0.25">
      <c r="A1088" s="227"/>
      <c r="B1088" s="223" t="s">
        <v>403</v>
      </c>
      <c r="D1088" s="225"/>
      <c r="E1088" s="226"/>
      <c r="F1088" s="226"/>
      <c r="G1088" s="224"/>
      <c r="H1088" s="224"/>
    </row>
    <row r="1089" spans="1:8" x14ac:dyDescent="0.25">
      <c r="A1089" s="227"/>
      <c r="B1089" s="223"/>
      <c r="D1089" s="225"/>
      <c r="E1089" s="226"/>
      <c r="F1089" s="226"/>
      <c r="G1089" s="224"/>
      <c r="H1089" s="224"/>
    </row>
    <row r="1090" spans="1:8" x14ac:dyDescent="0.25">
      <c r="A1090" s="227"/>
      <c r="B1090" s="223"/>
      <c r="D1090" s="225"/>
      <c r="E1090" s="226"/>
      <c r="F1090" s="226"/>
      <c r="G1090" s="224"/>
      <c r="H1090" s="224"/>
    </row>
    <row r="1091" spans="1:8" x14ac:dyDescent="0.25">
      <c r="A1091" s="227"/>
      <c r="B1091" s="223"/>
      <c r="D1091" s="225"/>
      <c r="E1091" s="226"/>
      <c r="F1091" s="226"/>
      <c r="G1091" s="224"/>
      <c r="H1091" s="224"/>
    </row>
    <row r="1092" spans="1:8" x14ac:dyDescent="0.25">
      <c r="A1092" s="227"/>
      <c r="B1092" s="223"/>
      <c r="D1092" s="225"/>
      <c r="E1092" s="226"/>
      <c r="F1092" s="226"/>
      <c r="G1092" s="224"/>
      <c r="H1092" s="224"/>
    </row>
    <row r="1093" spans="1:8" x14ac:dyDescent="0.25">
      <c r="A1093" s="227"/>
      <c r="B1093" s="223"/>
      <c r="D1093" s="225"/>
      <c r="E1093" s="226"/>
      <c r="F1093" s="226"/>
      <c r="G1093" s="224"/>
      <c r="H1093" s="224"/>
    </row>
    <row r="1094" spans="1:8" x14ac:dyDescent="0.25">
      <c r="A1094" s="227"/>
      <c r="B1094" s="223" t="s">
        <v>404</v>
      </c>
      <c r="D1094" s="225"/>
      <c r="E1094" s="226"/>
      <c r="F1094" s="226"/>
      <c r="G1094" s="224"/>
      <c r="H1094" s="224"/>
    </row>
    <row r="1095" spans="1:8" x14ac:dyDescent="0.25">
      <c r="A1095" s="227"/>
      <c r="B1095" s="223"/>
      <c r="D1095" s="225"/>
      <c r="E1095" s="226"/>
      <c r="F1095" s="226"/>
      <c r="G1095" s="224"/>
      <c r="H1095" s="224"/>
    </row>
    <row r="1096" spans="1:8" x14ac:dyDescent="0.25">
      <c r="A1096" s="227"/>
      <c r="B1096" s="223"/>
      <c r="D1096" s="225"/>
      <c r="E1096" s="226"/>
      <c r="F1096" s="226"/>
      <c r="G1096" s="224"/>
      <c r="H1096" s="224"/>
    </row>
    <row r="1097" spans="1:8" x14ac:dyDescent="0.25">
      <c r="A1097" s="227"/>
      <c r="B1097" s="223"/>
      <c r="D1097" s="225"/>
      <c r="E1097" s="226"/>
      <c r="F1097" s="226"/>
      <c r="G1097" s="224"/>
      <c r="H1097" s="224"/>
    </row>
    <row r="1098" spans="1:8" x14ac:dyDescent="0.25">
      <c r="A1098" s="227"/>
      <c r="B1098" s="223"/>
      <c r="D1098" s="225"/>
      <c r="E1098" s="226"/>
      <c r="F1098" s="226"/>
      <c r="G1098" s="224"/>
      <c r="H1098" s="224"/>
    </row>
    <row r="1099" spans="1:8" x14ac:dyDescent="0.25">
      <c r="A1099" s="227"/>
      <c r="B1099" s="223"/>
      <c r="D1099" s="225"/>
      <c r="E1099" s="226"/>
      <c r="F1099" s="226"/>
      <c r="G1099" s="224"/>
      <c r="H1099" s="224"/>
    </row>
    <row r="1100" spans="1:8" x14ac:dyDescent="0.25">
      <c r="A1100" s="227"/>
      <c r="B1100" s="223"/>
      <c r="D1100" s="225"/>
      <c r="E1100" s="226"/>
      <c r="F1100" s="226"/>
      <c r="G1100" s="224"/>
      <c r="H1100" s="224"/>
    </row>
    <row r="1101" spans="1:8" x14ac:dyDescent="0.25">
      <c r="A1101" s="227"/>
      <c r="B1101" s="223" t="s">
        <v>405</v>
      </c>
      <c r="D1101" s="225"/>
      <c r="E1101" s="226"/>
      <c r="F1101" s="226"/>
      <c r="G1101" s="224"/>
      <c r="H1101" s="224"/>
    </row>
    <row r="1102" spans="1:8" x14ac:dyDescent="0.25">
      <c r="A1102" s="227"/>
      <c r="B1102" s="223"/>
      <c r="D1102" s="225"/>
      <c r="E1102" s="226"/>
      <c r="F1102" s="226"/>
      <c r="G1102" s="224"/>
      <c r="H1102" s="224"/>
    </row>
    <row r="1103" spans="1:8" x14ac:dyDescent="0.25">
      <c r="A1103" s="227"/>
      <c r="B1103" s="223"/>
      <c r="D1103" s="225"/>
      <c r="E1103" s="226"/>
      <c r="F1103" s="226"/>
      <c r="G1103" s="224"/>
      <c r="H1103" s="224"/>
    </row>
    <row r="1104" spans="1:8" x14ac:dyDescent="0.25">
      <c r="A1104" s="227"/>
      <c r="B1104" s="223"/>
      <c r="D1104" s="225"/>
      <c r="E1104" s="226"/>
      <c r="F1104" s="226"/>
      <c r="G1104" s="224"/>
      <c r="H1104" s="224"/>
    </row>
    <row r="1105" spans="1:8" x14ac:dyDescent="0.25">
      <c r="A1105" s="227"/>
      <c r="B1105" s="223"/>
      <c r="D1105" s="225"/>
      <c r="E1105" s="226"/>
      <c r="F1105" s="226"/>
      <c r="G1105" s="224"/>
      <c r="H1105" s="224"/>
    </row>
    <row r="1106" spans="1:8" x14ac:dyDescent="0.25">
      <c r="A1106" s="227"/>
      <c r="B1106" s="223"/>
      <c r="D1106" s="225"/>
      <c r="E1106" s="226"/>
      <c r="F1106" s="226"/>
      <c r="G1106" s="224"/>
      <c r="H1106" s="224"/>
    </row>
    <row r="1107" spans="1:8" x14ac:dyDescent="0.25">
      <c r="A1107" s="227"/>
      <c r="B1107" s="223"/>
      <c r="D1107" s="225"/>
      <c r="E1107" s="226"/>
      <c r="F1107" s="226"/>
      <c r="G1107" s="224"/>
      <c r="H1107" s="224"/>
    </row>
    <row r="1108" spans="1:8" x14ac:dyDescent="0.25">
      <c r="A1108" s="227"/>
      <c r="B1108" s="223"/>
      <c r="D1108" s="225"/>
      <c r="E1108" s="226"/>
      <c r="F1108" s="226"/>
      <c r="G1108" s="224"/>
      <c r="H1108" s="224"/>
    </row>
    <row r="1109" spans="1:8" x14ac:dyDescent="0.25">
      <c r="A1109" s="227"/>
      <c r="B1109" s="223"/>
      <c r="D1109" s="225"/>
      <c r="E1109" s="226"/>
      <c r="F1109" s="226"/>
      <c r="G1109" s="224"/>
      <c r="H1109" s="224"/>
    </row>
    <row r="1110" spans="1:8" x14ac:dyDescent="0.25">
      <c r="A1110" s="227"/>
      <c r="B1110" s="223"/>
      <c r="D1110" s="225"/>
      <c r="E1110" s="226"/>
      <c r="F1110" s="226"/>
      <c r="G1110" s="224"/>
      <c r="H1110" s="224"/>
    </row>
    <row r="1111" spans="1:8" x14ac:dyDescent="0.25">
      <c r="A1111" s="227"/>
      <c r="B1111" s="223"/>
      <c r="D1111" s="225"/>
      <c r="E1111" s="226"/>
      <c r="F1111" s="226"/>
      <c r="G1111" s="224"/>
      <c r="H1111" s="224"/>
    </row>
    <row r="1112" spans="1:8" x14ac:dyDescent="0.25">
      <c r="A1112" s="227"/>
      <c r="B1112" s="223"/>
      <c r="D1112" s="225"/>
      <c r="E1112" s="226"/>
      <c r="F1112" s="226"/>
      <c r="G1112" s="224"/>
      <c r="H1112" s="224"/>
    </row>
    <row r="1113" spans="1:8" x14ac:dyDescent="0.25">
      <c r="A1113" s="227"/>
      <c r="B1113" s="223" t="s">
        <v>406</v>
      </c>
      <c r="D1113" s="225"/>
      <c r="E1113" s="226"/>
      <c r="F1113" s="226"/>
      <c r="G1113" s="224"/>
      <c r="H1113" s="224"/>
    </row>
    <row r="1114" spans="1:8" x14ac:dyDescent="0.25">
      <c r="A1114" s="227"/>
      <c r="B1114" s="223"/>
      <c r="D1114" s="225"/>
      <c r="E1114" s="226"/>
      <c r="F1114" s="226"/>
      <c r="G1114" s="224"/>
      <c r="H1114" s="224"/>
    </row>
    <row r="1115" spans="1:8" x14ac:dyDescent="0.25">
      <c r="A1115" s="227"/>
      <c r="B1115" s="223"/>
      <c r="D1115" s="225"/>
      <c r="E1115" s="226"/>
      <c r="F1115" s="226"/>
      <c r="G1115" s="224"/>
      <c r="H1115" s="224"/>
    </row>
    <row r="1116" spans="1:8" x14ac:dyDescent="0.25">
      <c r="A1116" s="227"/>
      <c r="B1116" s="223"/>
      <c r="D1116" s="225"/>
      <c r="E1116" s="226"/>
      <c r="F1116" s="226"/>
      <c r="G1116" s="224"/>
      <c r="H1116" s="224"/>
    </row>
    <row r="1117" spans="1:8" x14ac:dyDescent="0.25">
      <c r="A1117" s="227"/>
      <c r="B1117" s="223"/>
      <c r="D1117" s="225"/>
      <c r="E1117" s="226"/>
      <c r="F1117" s="226"/>
      <c r="G1117" s="224"/>
      <c r="H1117" s="224"/>
    </row>
    <row r="1118" spans="1:8" x14ac:dyDescent="0.25">
      <c r="A1118" s="227"/>
      <c r="B1118" s="223"/>
      <c r="D1118" s="225"/>
      <c r="E1118" s="226"/>
      <c r="F1118" s="226"/>
      <c r="G1118" s="224"/>
      <c r="H1118" s="224"/>
    </row>
    <row r="1119" spans="1:8" x14ac:dyDescent="0.25">
      <c r="A1119" s="227"/>
      <c r="B1119" s="223"/>
      <c r="D1119" s="225"/>
      <c r="E1119" s="226"/>
      <c r="F1119" s="226"/>
      <c r="G1119" s="224"/>
      <c r="H1119" s="224"/>
    </row>
    <row r="1120" spans="1:8" x14ac:dyDescent="0.25">
      <c r="A1120" s="227"/>
      <c r="B1120" s="223"/>
      <c r="D1120" s="225"/>
      <c r="E1120" s="226"/>
      <c r="F1120" s="226"/>
      <c r="G1120" s="224"/>
      <c r="H1120" s="224"/>
    </row>
    <row r="1121" spans="1:8" x14ac:dyDescent="0.25">
      <c r="A1121" s="227"/>
      <c r="B1121" s="223"/>
      <c r="D1121" s="225"/>
      <c r="E1121" s="226"/>
      <c r="F1121" s="226"/>
      <c r="G1121" s="224"/>
      <c r="H1121" s="224"/>
    </row>
    <row r="1122" spans="1:8" x14ac:dyDescent="0.25">
      <c r="A1122" s="227"/>
      <c r="B1122" s="223"/>
      <c r="D1122" s="225"/>
      <c r="E1122" s="226"/>
      <c r="F1122" s="226"/>
      <c r="G1122" s="224"/>
      <c r="H1122" s="224"/>
    </row>
    <row r="1123" spans="1:8" x14ac:dyDescent="0.25">
      <c r="A1123" s="227"/>
      <c r="B1123" s="223" t="s">
        <v>407</v>
      </c>
      <c r="D1123" s="225"/>
      <c r="E1123" s="226"/>
      <c r="F1123" s="226"/>
      <c r="G1123" s="224"/>
      <c r="H1123" s="224"/>
    </row>
    <row r="1124" spans="1:8" x14ac:dyDescent="0.25">
      <c r="A1124" s="227"/>
      <c r="B1124" s="223"/>
      <c r="D1124" s="225"/>
      <c r="E1124" s="226"/>
      <c r="F1124" s="226"/>
      <c r="G1124" s="224"/>
      <c r="H1124" s="224"/>
    </row>
    <row r="1125" spans="1:8" x14ac:dyDescent="0.25">
      <c r="A1125" s="227"/>
      <c r="B1125" s="223"/>
      <c r="D1125" s="225"/>
      <c r="E1125" s="226"/>
      <c r="F1125" s="226"/>
      <c r="G1125" s="224"/>
      <c r="H1125" s="224"/>
    </row>
    <row r="1126" spans="1:8" x14ac:dyDescent="0.25">
      <c r="A1126" s="227"/>
      <c r="B1126" s="223"/>
      <c r="D1126" s="225"/>
      <c r="E1126" s="226"/>
      <c r="F1126" s="226"/>
      <c r="G1126" s="224"/>
      <c r="H1126" s="224"/>
    </row>
    <row r="1127" spans="1:8" x14ac:dyDescent="0.25">
      <c r="A1127" s="227"/>
      <c r="B1127" s="223"/>
      <c r="D1127" s="225"/>
      <c r="E1127" s="226"/>
      <c r="F1127" s="226"/>
      <c r="G1127" s="224"/>
      <c r="H1127" s="224"/>
    </row>
    <row r="1128" spans="1:8" x14ac:dyDescent="0.25">
      <c r="A1128" s="227"/>
      <c r="B1128" s="223"/>
      <c r="D1128" s="225"/>
      <c r="E1128" s="226"/>
      <c r="F1128" s="226"/>
      <c r="G1128" s="224"/>
      <c r="H1128" s="224"/>
    </row>
    <row r="1129" spans="1:8" x14ac:dyDescent="0.25">
      <c r="A1129" s="227"/>
      <c r="B1129" s="223"/>
      <c r="D1129" s="225"/>
      <c r="E1129" s="226"/>
      <c r="F1129" s="226"/>
      <c r="G1129" s="224"/>
      <c r="H1129" s="224"/>
    </row>
    <row r="1130" spans="1:8" x14ac:dyDescent="0.25">
      <c r="A1130" s="227"/>
      <c r="B1130" s="223"/>
      <c r="D1130" s="225"/>
      <c r="E1130" s="226"/>
      <c r="F1130" s="226"/>
      <c r="G1130" s="224"/>
      <c r="H1130" s="224"/>
    </row>
    <row r="1131" spans="1:8" x14ac:dyDescent="0.25">
      <c r="A1131" s="227"/>
      <c r="B1131" s="223"/>
      <c r="D1131" s="225"/>
      <c r="E1131" s="226"/>
      <c r="F1131" s="226"/>
      <c r="G1131" s="224"/>
      <c r="H1131" s="224"/>
    </row>
    <row r="1132" spans="1:8" x14ac:dyDescent="0.25">
      <c r="A1132" s="227"/>
      <c r="B1132" s="223"/>
      <c r="D1132" s="225"/>
      <c r="E1132" s="226"/>
      <c r="F1132" s="226"/>
      <c r="G1132" s="224"/>
      <c r="H1132" s="224"/>
    </row>
    <row r="1133" spans="1:8" x14ac:dyDescent="0.25">
      <c r="A1133" s="227"/>
      <c r="B1133" s="223" t="s">
        <v>408</v>
      </c>
      <c r="D1133" s="225"/>
      <c r="E1133" s="226"/>
      <c r="F1133" s="226"/>
      <c r="G1133" s="224"/>
      <c r="H1133" s="224"/>
    </row>
    <row r="1134" spans="1:8" x14ac:dyDescent="0.25">
      <c r="A1134" s="227"/>
      <c r="B1134" s="223"/>
      <c r="D1134" s="225"/>
      <c r="E1134" s="226"/>
      <c r="F1134" s="226"/>
      <c r="G1134" s="224"/>
      <c r="H1134" s="224"/>
    </row>
    <row r="1135" spans="1:8" x14ac:dyDescent="0.25">
      <c r="A1135" s="227"/>
      <c r="B1135" s="223"/>
      <c r="D1135" s="225"/>
      <c r="E1135" s="226"/>
      <c r="F1135" s="226"/>
      <c r="G1135" s="224"/>
      <c r="H1135" s="224"/>
    </row>
    <row r="1136" spans="1:8" x14ac:dyDescent="0.25">
      <c r="A1136" s="227"/>
      <c r="B1136" s="223"/>
      <c r="D1136" s="225"/>
      <c r="E1136" s="226"/>
      <c r="F1136" s="226"/>
      <c r="G1136" s="224"/>
      <c r="H1136" s="224"/>
    </row>
    <row r="1137" spans="1:8" x14ac:dyDescent="0.25">
      <c r="A1137" s="227"/>
      <c r="B1137" s="223"/>
      <c r="D1137" s="225"/>
      <c r="E1137" s="226"/>
      <c r="F1137" s="226"/>
      <c r="G1137" s="224"/>
      <c r="H1137" s="224"/>
    </row>
    <row r="1138" spans="1:8" x14ac:dyDescent="0.25">
      <c r="A1138" s="227"/>
      <c r="B1138" s="223"/>
      <c r="D1138" s="225"/>
      <c r="E1138" s="226"/>
      <c r="F1138" s="226"/>
      <c r="G1138" s="224"/>
      <c r="H1138" s="224"/>
    </row>
    <row r="1139" spans="1:8" x14ac:dyDescent="0.25">
      <c r="A1139" s="227"/>
      <c r="B1139" s="223"/>
      <c r="D1139" s="225"/>
      <c r="E1139" s="226"/>
      <c r="F1139" s="226"/>
      <c r="G1139" s="224"/>
      <c r="H1139" s="224"/>
    </row>
    <row r="1140" spans="1:8" x14ac:dyDescent="0.25">
      <c r="A1140" s="227"/>
      <c r="B1140" s="223"/>
      <c r="D1140" s="225"/>
      <c r="E1140" s="226"/>
      <c r="F1140" s="226"/>
      <c r="G1140" s="224"/>
      <c r="H1140" s="224"/>
    </row>
    <row r="1141" spans="1:8" x14ac:dyDescent="0.25">
      <c r="A1141" s="227"/>
      <c r="B1141" s="223"/>
      <c r="D1141" s="225"/>
      <c r="E1141" s="226"/>
      <c r="F1141" s="226"/>
      <c r="G1141" s="224"/>
      <c r="H1141" s="224"/>
    </row>
    <row r="1142" spans="1:8" x14ac:dyDescent="0.25">
      <c r="A1142" s="227"/>
      <c r="B1142" s="223" t="s">
        <v>400</v>
      </c>
      <c r="D1142" s="225"/>
      <c r="E1142" s="226"/>
      <c r="F1142" s="226"/>
      <c r="G1142" s="224"/>
      <c r="H1142" s="224"/>
    </row>
    <row r="1143" spans="1:8" x14ac:dyDescent="0.25">
      <c r="A1143" s="227"/>
      <c r="B1143" s="223"/>
      <c r="D1143" s="225"/>
      <c r="E1143" s="226"/>
      <c r="F1143" s="226"/>
      <c r="G1143" s="224"/>
      <c r="H1143" s="224"/>
    </row>
    <row r="1144" spans="1:8" x14ac:dyDescent="0.25">
      <c r="A1144" s="227"/>
      <c r="B1144" s="223"/>
      <c r="D1144" s="225"/>
      <c r="E1144" s="226"/>
      <c r="F1144" s="226"/>
      <c r="G1144" s="224"/>
      <c r="H1144" s="224"/>
    </row>
    <row r="1145" spans="1:8" x14ac:dyDescent="0.25">
      <c r="A1145" s="227"/>
      <c r="B1145" s="223"/>
      <c r="D1145" s="225"/>
      <c r="E1145" s="226"/>
      <c r="F1145" s="226"/>
      <c r="G1145" s="224"/>
      <c r="H1145" s="224"/>
    </row>
    <row r="1146" spans="1:8" x14ac:dyDescent="0.25">
      <c r="A1146" s="227"/>
      <c r="B1146" s="223"/>
      <c r="D1146" s="225"/>
      <c r="E1146" s="226"/>
      <c r="F1146" s="226"/>
      <c r="G1146" s="224"/>
      <c r="H1146" s="224"/>
    </row>
    <row r="1147" spans="1:8" x14ac:dyDescent="0.25">
      <c r="A1147" s="227"/>
      <c r="B1147" s="223"/>
      <c r="D1147" s="225"/>
      <c r="E1147" s="226"/>
      <c r="F1147" s="226"/>
      <c r="G1147" s="224"/>
      <c r="H1147" s="224"/>
    </row>
    <row r="1148" spans="1:8" x14ac:dyDescent="0.25">
      <c r="A1148" s="227"/>
      <c r="B1148" s="223"/>
      <c r="D1148" s="225"/>
      <c r="E1148" s="226"/>
      <c r="F1148" s="226"/>
      <c r="G1148" s="224"/>
      <c r="H1148" s="224"/>
    </row>
    <row r="1149" spans="1:8" x14ac:dyDescent="0.25">
      <c r="A1149" s="227"/>
      <c r="B1149" s="223"/>
      <c r="D1149" s="225"/>
      <c r="E1149" s="226"/>
      <c r="F1149" s="226"/>
      <c r="G1149" s="224"/>
      <c r="H1149" s="224"/>
    </row>
    <row r="1150" spans="1:8" x14ac:dyDescent="0.25">
      <c r="A1150" s="227"/>
      <c r="B1150" s="223"/>
      <c r="D1150" s="225"/>
      <c r="E1150" s="226"/>
      <c r="F1150" s="226"/>
      <c r="G1150" s="224"/>
      <c r="H1150" s="224"/>
    </row>
    <row r="1151" spans="1:8" x14ac:dyDescent="0.25">
      <c r="A1151" s="227"/>
      <c r="B1151" s="223"/>
      <c r="D1151" s="225"/>
      <c r="E1151" s="226"/>
      <c r="F1151" s="226"/>
      <c r="G1151" s="224"/>
      <c r="H1151" s="224"/>
    </row>
    <row r="1152" spans="1:8" x14ac:dyDescent="0.25">
      <c r="A1152" s="227"/>
      <c r="B1152" s="223"/>
      <c r="D1152" s="225"/>
      <c r="E1152" s="226"/>
      <c r="F1152" s="226"/>
      <c r="G1152" s="224"/>
      <c r="H1152" s="224"/>
    </row>
    <row r="1153" spans="1:8" x14ac:dyDescent="0.25">
      <c r="A1153" s="227"/>
      <c r="B1153" s="223" t="s">
        <v>507</v>
      </c>
      <c r="D1153" s="225"/>
      <c r="E1153" s="226"/>
      <c r="F1153" s="226"/>
      <c r="G1153" s="224"/>
      <c r="H1153" s="224"/>
    </row>
    <row r="1154" spans="1:8" x14ac:dyDescent="0.25">
      <c r="A1154" s="227"/>
      <c r="B1154" s="223"/>
      <c r="D1154" s="225"/>
      <c r="E1154" s="226"/>
      <c r="F1154" s="226"/>
      <c r="G1154" s="224"/>
      <c r="H1154" s="224"/>
    </row>
    <row r="1155" spans="1:8" x14ac:dyDescent="0.25">
      <c r="A1155" s="227"/>
      <c r="B1155" s="223"/>
      <c r="D1155" s="225"/>
      <c r="E1155" s="226"/>
      <c r="F1155" s="226"/>
      <c r="G1155" s="224"/>
      <c r="H1155" s="224"/>
    </row>
    <row r="1156" spans="1:8" x14ac:dyDescent="0.25">
      <c r="A1156" s="227"/>
      <c r="B1156" s="223"/>
      <c r="D1156" s="225"/>
      <c r="E1156" s="226"/>
      <c r="F1156" s="226"/>
      <c r="G1156" s="224"/>
      <c r="H1156" s="224"/>
    </row>
    <row r="1157" spans="1:8" x14ac:dyDescent="0.25">
      <c r="A1157" s="227"/>
      <c r="B1157" s="223"/>
      <c r="D1157" s="225"/>
      <c r="E1157" s="226"/>
      <c r="F1157" s="226"/>
      <c r="G1157" s="224"/>
      <c r="H1157" s="224"/>
    </row>
    <row r="1158" spans="1:8" x14ac:dyDescent="0.25">
      <c r="A1158" s="227"/>
      <c r="B1158" s="223"/>
      <c r="D1158" s="225"/>
      <c r="E1158" s="226"/>
      <c r="F1158" s="226"/>
      <c r="G1158" s="224"/>
      <c r="H1158" s="224"/>
    </row>
    <row r="1159" spans="1:8" x14ac:dyDescent="0.25">
      <c r="A1159" s="227"/>
      <c r="B1159" s="223"/>
      <c r="D1159" s="225"/>
      <c r="E1159" s="226"/>
      <c r="F1159" s="226"/>
      <c r="G1159" s="224"/>
      <c r="H1159" s="224"/>
    </row>
    <row r="1160" spans="1:8" x14ac:dyDescent="0.25">
      <c r="A1160" s="227"/>
      <c r="B1160" s="223"/>
      <c r="D1160" s="225"/>
      <c r="E1160" s="226"/>
      <c r="F1160" s="226"/>
      <c r="G1160" s="224"/>
      <c r="H1160" s="224"/>
    </row>
    <row r="1161" spans="1:8" x14ac:dyDescent="0.25">
      <c r="A1161" s="227"/>
      <c r="B1161" s="223"/>
      <c r="D1161" s="225"/>
      <c r="E1161" s="226"/>
      <c r="F1161" s="226"/>
      <c r="G1161" s="224"/>
      <c r="H1161" s="224"/>
    </row>
    <row r="1162" spans="1:8" x14ac:dyDescent="0.25">
      <c r="A1162" s="227"/>
      <c r="B1162" s="223"/>
      <c r="D1162" s="225"/>
      <c r="E1162" s="226"/>
      <c r="F1162" s="226"/>
      <c r="G1162" s="224"/>
      <c r="H1162" s="224"/>
    </row>
    <row r="1163" spans="1:8" x14ac:dyDescent="0.25">
      <c r="A1163" s="227"/>
      <c r="B1163" s="223"/>
      <c r="D1163" s="225"/>
      <c r="E1163" s="226"/>
      <c r="F1163" s="226"/>
      <c r="G1163" s="224"/>
      <c r="H1163" s="224"/>
    </row>
    <row r="1164" spans="1:8" x14ac:dyDescent="0.25">
      <c r="A1164" s="227"/>
      <c r="B1164" s="223" t="s">
        <v>511</v>
      </c>
      <c r="D1164" s="225"/>
      <c r="E1164" s="226"/>
      <c r="F1164" s="226"/>
      <c r="G1164" s="224"/>
      <c r="H1164" s="224"/>
    </row>
    <row r="1165" spans="1:8" x14ac:dyDescent="0.25">
      <c r="A1165" s="227"/>
      <c r="B1165" s="223"/>
      <c r="D1165" s="225"/>
      <c r="E1165" s="226"/>
      <c r="F1165" s="226"/>
      <c r="G1165" s="224"/>
      <c r="H1165" s="224"/>
    </row>
    <row r="1166" spans="1:8" x14ac:dyDescent="0.25">
      <c r="A1166" s="227"/>
      <c r="B1166" s="223"/>
      <c r="D1166" s="225"/>
      <c r="E1166" s="226"/>
      <c r="F1166" s="226"/>
      <c r="G1166" s="224"/>
      <c r="H1166" s="224"/>
    </row>
    <row r="1167" spans="1:8" x14ac:dyDescent="0.25">
      <c r="A1167" s="227"/>
      <c r="B1167" s="223"/>
      <c r="D1167" s="225"/>
      <c r="E1167" s="226"/>
      <c r="F1167" s="226"/>
      <c r="G1167" s="224"/>
      <c r="H1167" s="224"/>
    </row>
    <row r="1168" spans="1:8" x14ac:dyDescent="0.25">
      <c r="A1168" s="227"/>
      <c r="B1168" s="223"/>
      <c r="D1168" s="225"/>
      <c r="E1168" s="226"/>
      <c r="F1168" s="226"/>
      <c r="G1168" s="224"/>
      <c r="H1168" s="224"/>
    </row>
    <row r="1169" spans="1:8" x14ac:dyDescent="0.25">
      <c r="A1169" s="227"/>
      <c r="B1169" s="223"/>
      <c r="D1169" s="225"/>
      <c r="E1169" s="226"/>
      <c r="F1169" s="226"/>
      <c r="G1169" s="224"/>
      <c r="H1169" s="224"/>
    </row>
    <row r="1170" spans="1:8" x14ac:dyDescent="0.25">
      <c r="A1170" s="227"/>
      <c r="B1170" s="223"/>
      <c r="D1170" s="225"/>
      <c r="E1170" s="226"/>
      <c r="F1170" s="226"/>
      <c r="G1170" s="224"/>
      <c r="H1170" s="224"/>
    </row>
    <row r="1171" spans="1:8" x14ac:dyDescent="0.25">
      <c r="A1171" s="227"/>
      <c r="B1171" s="223"/>
      <c r="D1171" s="225"/>
      <c r="E1171" s="226"/>
      <c r="F1171" s="226"/>
      <c r="G1171" s="224"/>
      <c r="H1171" s="224"/>
    </row>
    <row r="1172" spans="1:8" x14ac:dyDescent="0.25">
      <c r="A1172" s="227"/>
      <c r="B1172" s="223"/>
      <c r="D1172" s="225"/>
      <c r="E1172" s="226"/>
      <c r="F1172" s="226"/>
      <c r="G1172" s="224"/>
      <c r="H1172" s="224"/>
    </row>
    <row r="1173" spans="1:8" x14ac:dyDescent="0.25">
      <c r="A1173" s="227"/>
      <c r="B1173" s="223"/>
      <c r="D1173" s="225"/>
      <c r="E1173" s="226"/>
      <c r="F1173" s="226"/>
      <c r="G1173" s="224"/>
      <c r="H1173" s="224"/>
    </row>
    <row r="1174" spans="1:8" x14ac:dyDescent="0.25">
      <c r="A1174" s="227"/>
      <c r="B1174" s="223"/>
      <c r="D1174" s="225"/>
      <c r="E1174" s="226"/>
      <c r="F1174" s="226"/>
      <c r="G1174" s="224"/>
      <c r="H1174" s="224"/>
    </row>
    <row r="1175" spans="1:8" x14ac:dyDescent="0.25">
      <c r="A1175" s="227"/>
      <c r="B1175" s="223"/>
      <c r="D1175" s="225"/>
      <c r="E1175" s="226"/>
      <c r="F1175" s="226"/>
      <c r="G1175" s="224"/>
      <c r="H1175" s="224"/>
    </row>
    <row r="1176" spans="1:8" x14ac:dyDescent="0.25">
      <c r="A1176" s="227"/>
      <c r="B1176" s="223"/>
      <c r="D1176" s="225"/>
      <c r="E1176" s="226"/>
      <c r="F1176" s="226"/>
      <c r="G1176" s="224"/>
      <c r="H1176" s="224"/>
    </row>
    <row r="1177" spans="1:8" x14ac:dyDescent="0.25">
      <c r="A1177" s="227"/>
      <c r="B1177" s="223"/>
      <c r="D1177" s="225"/>
      <c r="E1177" s="226"/>
      <c r="F1177" s="226"/>
      <c r="G1177" s="224"/>
      <c r="H1177" s="224"/>
    </row>
    <row r="1178" spans="1:8" x14ac:dyDescent="0.25">
      <c r="A1178" s="227"/>
      <c r="B1178" s="223" t="s">
        <v>512</v>
      </c>
      <c r="D1178" s="225"/>
      <c r="E1178" s="226"/>
      <c r="F1178" s="226"/>
      <c r="G1178" s="224"/>
      <c r="H1178" s="224"/>
    </row>
    <row r="1179" spans="1:8" x14ac:dyDescent="0.25">
      <c r="A1179" s="227"/>
      <c r="B1179" s="223"/>
      <c r="D1179" s="225"/>
      <c r="E1179" s="226"/>
      <c r="F1179" s="226"/>
      <c r="G1179" s="224"/>
      <c r="H1179" s="224"/>
    </row>
    <row r="1180" spans="1:8" x14ac:dyDescent="0.25">
      <c r="A1180" s="227"/>
      <c r="B1180" s="223"/>
      <c r="D1180" s="225"/>
      <c r="E1180" s="226"/>
      <c r="F1180" s="226"/>
      <c r="G1180" s="224"/>
      <c r="H1180" s="224"/>
    </row>
    <row r="1181" spans="1:8" x14ac:dyDescent="0.25">
      <c r="A1181" s="227"/>
      <c r="B1181" s="223"/>
      <c r="D1181" s="225"/>
      <c r="E1181" s="226"/>
      <c r="F1181" s="226"/>
      <c r="G1181" s="224"/>
      <c r="H1181" s="224"/>
    </row>
    <row r="1182" spans="1:8" x14ac:dyDescent="0.25">
      <c r="A1182" s="227"/>
      <c r="B1182" s="223"/>
      <c r="D1182" s="225"/>
      <c r="E1182" s="226"/>
      <c r="F1182" s="226"/>
      <c r="G1182" s="224"/>
      <c r="H1182" s="224"/>
    </row>
    <row r="1183" spans="1:8" x14ac:dyDescent="0.25">
      <c r="A1183" s="227"/>
      <c r="B1183" s="223"/>
      <c r="D1183" s="225"/>
      <c r="E1183" s="226"/>
      <c r="F1183" s="226"/>
      <c r="G1183" s="224"/>
      <c r="H1183" s="224"/>
    </row>
    <row r="1184" spans="1:8" x14ac:dyDescent="0.25">
      <c r="A1184" s="227"/>
      <c r="B1184" s="223"/>
      <c r="D1184" s="225"/>
      <c r="E1184" s="226"/>
      <c r="F1184" s="226"/>
      <c r="G1184" s="224"/>
      <c r="H1184" s="224"/>
    </row>
    <row r="1185" spans="1:8" x14ac:dyDescent="0.25">
      <c r="A1185" s="227"/>
      <c r="B1185" s="223"/>
      <c r="D1185" s="225"/>
      <c r="E1185" s="226"/>
      <c r="F1185" s="226"/>
      <c r="G1185" s="224"/>
      <c r="H1185" s="224"/>
    </row>
    <row r="1186" spans="1:8" x14ac:dyDescent="0.25">
      <c r="A1186" s="227"/>
      <c r="B1186" s="223"/>
      <c r="D1186" s="225"/>
      <c r="E1186" s="226"/>
      <c r="F1186" s="226"/>
      <c r="G1186" s="224"/>
      <c r="H1186" s="224"/>
    </row>
    <row r="1187" spans="1:8" x14ac:dyDescent="0.25">
      <c r="A1187" s="227"/>
      <c r="B1187" s="223"/>
      <c r="D1187" s="225"/>
      <c r="E1187" s="226"/>
      <c r="F1187" s="226"/>
      <c r="G1187" s="224"/>
      <c r="H1187" s="224"/>
    </row>
    <row r="1188" spans="1:8" x14ac:dyDescent="0.25">
      <c r="A1188" s="227"/>
      <c r="B1188" s="223"/>
      <c r="D1188" s="225"/>
      <c r="E1188" s="226"/>
      <c r="F1188" s="226"/>
      <c r="G1188" s="224"/>
      <c r="H1188" s="224"/>
    </row>
    <row r="1189" spans="1:8" x14ac:dyDescent="0.25">
      <c r="A1189" s="227"/>
      <c r="B1189" s="223"/>
      <c r="D1189" s="225"/>
      <c r="E1189" s="226"/>
      <c r="F1189" s="226"/>
      <c r="G1189" s="224"/>
      <c r="H1189" s="224"/>
    </row>
    <row r="1190" spans="1:8" x14ac:dyDescent="0.25">
      <c r="A1190" s="227"/>
      <c r="B1190" s="223"/>
      <c r="D1190" s="225"/>
      <c r="E1190" s="226"/>
      <c r="F1190" s="226"/>
      <c r="G1190" s="224"/>
      <c r="H1190" s="224"/>
    </row>
    <row r="1191" spans="1:8" x14ac:dyDescent="0.25">
      <c r="A1191" s="227"/>
      <c r="B1191" s="223" t="s">
        <v>513</v>
      </c>
      <c r="D1191" s="225"/>
      <c r="E1191" s="226"/>
      <c r="F1191" s="226"/>
      <c r="G1191" s="224"/>
      <c r="H1191" s="224"/>
    </row>
    <row r="1192" spans="1:8" x14ac:dyDescent="0.25">
      <c r="A1192" s="227"/>
      <c r="B1192" s="223"/>
      <c r="D1192" s="225"/>
      <c r="E1192" s="226"/>
      <c r="F1192" s="226"/>
      <c r="G1192" s="224"/>
      <c r="H1192" s="224"/>
    </row>
    <row r="1193" spans="1:8" x14ac:dyDescent="0.25">
      <c r="A1193" s="227"/>
      <c r="B1193" s="223"/>
      <c r="D1193" s="225"/>
      <c r="E1193" s="226"/>
      <c r="F1193" s="226"/>
      <c r="G1193" s="224"/>
      <c r="H1193" s="224"/>
    </row>
    <row r="1194" spans="1:8" x14ac:dyDescent="0.25">
      <c r="A1194" s="227"/>
      <c r="B1194" s="223"/>
      <c r="D1194" s="225"/>
      <c r="E1194" s="226"/>
      <c r="F1194" s="226"/>
      <c r="G1194" s="224"/>
      <c r="H1194" s="224"/>
    </row>
    <row r="1195" spans="1:8" x14ac:dyDescent="0.25">
      <c r="A1195" s="227"/>
      <c r="B1195" s="223"/>
      <c r="D1195" s="225"/>
      <c r="E1195" s="226"/>
      <c r="F1195" s="226"/>
      <c r="G1195" s="224"/>
      <c r="H1195" s="224"/>
    </row>
    <row r="1196" spans="1:8" x14ac:dyDescent="0.25">
      <c r="A1196" s="227"/>
      <c r="B1196" s="223"/>
      <c r="D1196" s="225"/>
      <c r="E1196" s="226"/>
      <c r="F1196" s="226"/>
      <c r="G1196" s="224"/>
      <c r="H1196" s="224"/>
    </row>
    <row r="1197" spans="1:8" x14ac:dyDescent="0.25">
      <c r="A1197" s="227"/>
      <c r="B1197" s="223"/>
      <c r="D1197" s="225"/>
      <c r="E1197" s="226"/>
      <c r="F1197" s="226"/>
      <c r="G1197" s="224"/>
      <c r="H1197" s="224"/>
    </row>
    <row r="1198" spans="1:8" x14ac:dyDescent="0.25">
      <c r="A1198" s="227"/>
      <c r="B1198" s="223"/>
      <c r="D1198" s="225"/>
      <c r="E1198" s="226"/>
      <c r="F1198" s="226"/>
      <c r="G1198" s="224"/>
      <c r="H1198" s="224"/>
    </row>
    <row r="1199" spans="1:8" x14ac:dyDescent="0.25">
      <c r="A1199" s="227"/>
      <c r="B1199" s="223"/>
      <c r="D1199" s="225"/>
      <c r="E1199" s="226"/>
      <c r="F1199" s="226"/>
      <c r="G1199" s="224"/>
      <c r="H1199" s="224"/>
    </row>
    <row r="1200" spans="1:8" x14ac:dyDescent="0.25">
      <c r="A1200" s="227"/>
      <c r="B1200" s="223"/>
      <c r="D1200" s="225"/>
      <c r="E1200" s="226"/>
      <c r="F1200" s="226"/>
      <c r="G1200" s="224"/>
      <c r="H1200" s="224"/>
    </row>
    <row r="1201" spans="1:8" x14ac:dyDescent="0.25">
      <c r="A1201" s="227"/>
      <c r="B1201" s="223"/>
      <c r="D1201" s="225"/>
      <c r="E1201" s="226"/>
      <c r="F1201" s="226"/>
      <c r="G1201" s="224"/>
      <c r="H1201" s="224"/>
    </row>
    <row r="1202" spans="1:8" x14ac:dyDescent="0.25">
      <c r="A1202" s="227"/>
      <c r="B1202" s="223"/>
      <c r="D1202" s="225"/>
      <c r="E1202" s="226"/>
      <c r="F1202" s="226"/>
      <c r="G1202" s="224"/>
      <c r="H1202" s="224"/>
    </row>
    <row r="1203" spans="1:8" x14ac:dyDescent="0.25">
      <c r="A1203" s="227"/>
      <c r="B1203" s="223"/>
      <c r="D1203" s="225"/>
      <c r="E1203" s="226"/>
      <c r="F1203" s="226"/>
      <c r="G1203" s="224"/>
      <c r="H1203" s="224"/>
    </row>
    <row r="1204" spans="1:8" x14ac:dyDescent="0.25">
      <c r="A1204" s="227"/>
      <c r="B1204" s="223"/>
      <c r="D1204" s="225"/>
      <c r="E1204" s="226"/>
      <c r="F1204" s="226"/>
      <c r="G1204" s="224"/>
      <c r="H1204" s="224"/>
    </row>
    <row r="1205" spans="1:8" x14ac:dyDescent="0.25">
      <c r="A1205" s="227"/>
      <c r="B1205" s="223"/>
      <c r="D1205" s="225"/>
      <c r="E1205" s="226"/>
      <c r="F1205" s="226"/>
      <c r="G1205" s="224"/>
      <c r="H1205" s="224"/>
    </row>
    <row r="1206" spans="1:8" x14ac:dyDescent="0.25">
      <c r="A1206" s="227"/>
      <c r="B1206" s="223"/>
      <c r="D1206" s="225"/>
      <c r="E1206" s="226"/>
      <c r="F1206" s="226"/>
      <c r="G1206" s="224"/>
      <c r="H1206" s="224"/>
    </row>
    <row r="1207" spans="1:8" x14ac:dyDescent="0.25">
      <c r="A1207" s="227"/>
      <c r="B1207" s="223"/>
      <c r="D1207" s="225"/>
      <c r="E1207" s="226"/>
      <c r="F1207" s="226"/>
      <c r="G1207" s="224"/>
      <c r="H1207" s="224"/>
    </row>
    <row r="1208" spans="1:8" x14ac:dyDescent="0.25">
      <c r="A1208" s="227"/>
      <c r="B1208" s="223"/>
      <c r="D1208" s="225"/>
      <c r="E1208" s="226"/>
      <c r="F1208" s="226"/>
      <c r="G1208" s="224"/>
      <c r="H1208" s="224"/>
    </row>
    <row r="1209" spans="1:8" x14ac:dyDescent="0.25">
      <c r="A1209" s="227"/>
      <c r="B1209" s="223"/>
      <c r="D1209" s="225"/>
      <c r="E1209" s="226"/>
      <c r="F1209" s="226"/>
      <c r="G1209" s="224"/>
      <c r="H1209" s="224"/>
    </row>
    <row r="1210" spans="1:8" x14ac:dyDescent="0.25">
      <c r="A1210" s="227"/>
      <c r="B1210" s="223"/>
      <c r="D1210" s="225"/>
      <c r="E1210" s="226"/>
      <c r="F1210" s="226"/>
      <c r="G1210" s="224"/>
      <c r="H1210" s="224"/>
    </row>
    <row r="1211" spans="1:8" x14ac:dyDescent="0.25">
      <c r="A1211" s="227"/>
      <c r="B1211" s="223"/>
      <c r="D1211" s="225"/>
      <c r="E1211" s="226"/>
      <c r="F1211" s="226"/>
      <c r="G1211" s="224"/>
      <c r="H1211" s="224"/>
    </row>
    <row r="1212" spans="1:8" x14ac:dyDescent="0.25">
      <c r="A1212" s="227"/>
      <c r="B1212" s="223"/>
      <c r="D1212" s="225"/>
      <c r="E1212" s="226"/>
      <c r="F1212" s="226"/>
      <c r="G1212" s="224"/>
      <c r="H1212" s="224"/>
    </row>
    <row r="1213" spans="1:8" x14ac:dyDescent="0.25">
      <c r="A1213" s="227"/>
      <c r="B1213" s="223"/>
      <c r="D1213" s="225"/>
      <c r="E1213" s="226"/>
      <c r="F1213" s="226"/>
      <c r="G1213" s="224"/>
      <c r="H1213" s="224"/>
    </row>
    <row r="1214" spans="1:8" x14ac:dyDescent="0.25">
      <c r="A1214" s="227"/>
      <c r="B1214" s="223"/>
      <c r="D1214" s="225"/>
      <c r="E1214" s="226"/>
      <c r="F1214" s="226"/>
      <c r="G1214" s="224"/>
      <c r="H1214" s="224"/>
    </row>
    <row r="1215" spans="1:8" x14ac:dyDescent="0.25">
      <c r="A1215" s="227"/>
      <c r="B1215" s="223"/>
      <c r="D1215" s="225"/>
      <c r="E1215" s="226"/>
      <c r="F1215" s="226"/>
      <c r="G1215" s="224"/>
      <c r="H1215" s="224"/>
    </row>
    <row r="1216" spans="1:8" x14ac:dyDescent="0.25">
      <c r="A1216" s="227"/>
      <c r="B1216" s="223"/>
      <c r="D1216" s="225"/>
      <c r="E1216" s="226"/>
      <c r="F1216" s="226"/>
      <c r="G1216" s="224"/>
      <c r="H1216" s="224"/>
    </row>
    <row r="1217" spans="1:8" x14ac:dyDescent="0.25">
      <c r="A1217" s="227"/>
      <c r="B1217" s="223"/>
      <c r="D1217" s="225"/>
      <c r="E1217" s="226"/>
      <c r="F1217" s="226"/>
      <c r="G1217" s="224"/>
      <c r="H1217" s="224"/>
    </row>
    <row r="1218" spans="1:8" x14ac:dyDescent="0.25">
      <c r="A1218" s="227"/>
      <c r="B1218" s="223"/>
      <c r="D1218" s="225"/>
      <c r="E1218" s="226"/>
      <c r="F1218" s="226"/>
      <c r="G1218" s="224"/>
      <c r="H1218" s="224"/>
    </row>
    <row r="1219" spans="1:8" x14ac:dyDescent="0.25">
      <c r="A1219" s="227"/>
      <c r="B1219" s="223"/>
      <c r="D1219" s="225"/>
      <c r="E1219" s="226"/>
      <c r="F1219" s="226"/>
      <c r="G1219" s="224"/>
      <c r="H1219" s="224"/>
    </row>
    <row r="1220" spans="1:8" x14ac:dyDescent="0.25">
      <c r="A1220" s="227"/>
      <c r="B1220" s="223"/>
      <c r="D1220" s="225"/>
      <c r="E1220" s="226"/>
      <c r="F1220" s="226"/>
      <c r="G1220" s="224"/>
      <c r="H1220" s="224"/>
    </row>
    <row r="1221" spans="1:8" x14ac:dyDescent="0.25">
      <c r="A1221" s="227"/>
      <c r="B1221" s="223"/>
      <c r="D1221" s="225"/>
      <c r="E1221" s="226"/>
      <c r="F1221" s="226"/>
      <c r="G1221" s="224"/>
      <c r="H1221" s="224"/>
    </row>
    <row r="1222" spans="1:8" x14ac:dyDescent="0.25">
      <c r="A1222" s="227"/>
      <c r="B1222" s="223"/>
      <c r="D1222" s="225"/>
      <c r="E1222" s="226"/>
      <c r="F1222" s="226"/>
      <c r="G1222" s="224"/>
      <c r="H1222" s="224"/>
    </row>
    <row r="1223" spans="1:8" x14ac:dyDescent="0.25">
      <c r="A1223" s="227"/>
      <c r="B1223" s="223"/>
      <c r="D1223" s="225"/>
      <c r="E1223" s="226"/>
      <c r="F1223" s="226"/>
      <c r="G1223" s="224"/>
      <c r="H1223" s="224"/>
    </row>
    <row r="1224" spans="1:8" x14ac:dyDescent="0.25">
      <c r="A1224" s="227"/>
      <c r="B1224" s="223"/>
      <c r="D1224" s="225"/>
      <c r="E1224" s="226"/>
      <c r="F1224" s="226"/>
      <c r="G1224" s="224"/>
      <c r="H1224" s="224"/>
    </row>
    <row r="1225" spans="1:8" x14ac:dyDescent="0.25">
      <c r="A1225" s="227"/>
      <c r="B1225" s="223"/>
      <c r="D1225" s="225"/>
      <c r="E1225" s="226"/>
      <c r="F1225" s="226"/>
      <c r="G1225" s="224"/>
      <c r="H1225" s="224"/>
    </row>
    <row r="1226" spans="1:8" x14ac:dyDescent="0.25">
      <c r="A1226" s="227"/>
      <c r="B1226" s="223"/>
      <c r="D1226" s="225"/>
      <c r="E1226" s="226"/>
      <c r="F1226" s="226"/>
      <c r="G1226" s="224"/>
      <c r="H1226" s="224"/>
    </row>
    <row r="1227" spans="1:8" x14ac:dyDescent="0.25">
      <c r="A1227" s="227"/>
      <c r="B1227" s="223"/>
      <c r="D1227" s="225"/>
      <c r="E1227" s="226"/>
      <c r="F1227" s="226"/>
      <c r="G1227" s="224"/>
      <c r="H1227" s="224"/>
    </row>
    <row r="1228" spans="1:8" x14ac:dyDescent="0.25">
      <c r="A1228" s="227"/>
      <c r="B1228" s="223"/>
      <c r="D1228" s="225"/>
      <c r="E1228" s="226"/>
      <c r="F1228" s="226"/>
      <c r="G1228" s="224"/>
      <c r="H1228" s="224"/>
    </row>
    <row r="1229" spans="1:8" x14ac:dyDescent="0.25">
      <c r="A1229" s="227"/>
      <c r="B1229" s="223"/>
      <c r="D1229" s="225"/>
      <c r="E1229" s="226"/>
      <c r="F1229" s="226"/>
      <c r="G1229" s="224"/>
      <c r="H1229" s="224"/>
    </row>
    <row r="1230" spans="1:8" x14ac:dyDescent="0.25">
      <c r="A1230" s="227"/>
      <c r="B1230" s="223"/>
      <c r="D1230" s="225"/>
      <c r="E1230" s="226"/>
      <c r="F1230" s="226"/>
      <c r="G1230" s="224"/>
      <c r="H1230" s="224"/>
    </row>
    <row r="1231" spans="1:8" x14ac:dyDescent="0.25">
      <c r="A1231" s="227"/>
      <c r="B1231" s="223"/>
      <c r="D1231" s="225"/>
      <c r="E1231" s="226"/>
      <c r="F1231" s="226"/>
      <c r="G1231" s="224"/>
      <c r="H1231" s="224"/>
    </row>
    <row r="1232" spans="1:8" x14ac:dyDescent="0.25">
      <c r="A1232" s="227"/>
      <c r="B1232" s="223"/>
      <c r="D1232" s="225"/>
      <c r="E1232" s="226"/>
      <c r="F1232" s="226"/>
      <c r="G1232" s="224"/>
      <c r="H1232" s="224"/>
    </row>
    <row r="1233" spans="1:8" x14ac:dyDescent="0.25">
      <c r="A1233" s="227"/>
      <c r="B1233" s="223"/>
      <c r="D1233" s="225"/>
      <c r="E1233" s="226"/>
      <c r="F1233" s="226"/>
      <c r="G1233" s="224"/>
      <c r="H1233" s="224"/>
    </row>
    <row r="1234" spans="1:8" x14ac:dyDescent="0.25">
      <c r="A1234" s="227"/>
      <c r="B1234" s="223"/>
      <c r="D1234" s="225"/>
      <c r="E1234" s="226"/>
      <c r="F1234" s="226"/>
      <c r="G1234" s="224"/>
      <c r="H1234" s="224"/>
    </row>
    <row r="1235" spans="1:8" x14ac:dyDescent="0.25">
      <c r="A1235" s="227"/>
      <c r="B1235" s="223"/>
      <c r="D1235" s="225"/>
      <c r="E1235" s="226"/>
      <c r="F1235" s="226"/>
      <c r="G1235" s="224"/>
      <c r="H1235" s="224"/>
    </row>
    <row r="1236" spans="1:8" x14ac:dyDescent="0.25">
      <c r="A1236" s="227"/>
      <c r="B1236" s="223"/>
      <c r="D1236" s="225"/>
      <c r="E1236" s="226"/>
      <c r="F1236" s="226"/>
      <c r="G1236" s="224"/>
      <c r="H1236" s="224"/>
    </row>
    <row r="1237" spans="1:8" x14ac:dyDescent="0.25">
      <c r="A1237" s="227"/>
      <c r="B1237" s="223"/>
      <c r="D1237" s="225"/>
      <c r="E1237" s="226"/>
      <c r="F1237" s="226"/>
      <c r="G1237" s="224"/>
      <c r="H1237" s="224"/>
    </row>
    <row r="1238" spans="1:8" x14ac:dyDescent="0.25">
      <c r="A1238" s="227"/>
      <c r="B1238" s="223"/>
      <c r="D1238" s="225"/>
      <c r="E1238" s="226"/>
      <c r="F1238" s="226"/>
      <c r="G1238" s="224"/>
      <c r="H1238" s="224"/>
    </row>
    <row r="1239" spans="1:8" x14ac:dyDescent="0.25">
      <c r="A1239" s="227"/>
      <c r="B1239" s="223"/>
      <c r="D1239" s="225"/>
      <c r="E1239" s="226"/>
      <c r="F1239" s="226"/>
      <c r="G1239" s="224"/>
      <c r="H1239" s="224"/>
    </row>
    <row r="1240" spans="1:8" x14ac:dyDescent="0.25">
      <c r="A1240" s="227"/>
      <c r="B1240" s="223"/>
      <c r="D1240" s="225"/>
      <c r="E1240" s="226"/>
      <c r="F1240" s="226"/>
      <c r="G1240" s="224"/>
      <c r="H1240" s="224"/>
    </row>
    <row r="1241" spans="1:8" x14ac:dyDescent="0.25">
      <c r="A1241" s="227"/>
      <c r="B1241" s="223"/>
      <c r="D1241" s="225"/>
      <c r="E1241" s="226"/>
      <c r="F1241" s="226"/>
      <c r="G1241" s="224"/>
      <c r="H1241" s="224"/>
    </row>
    <row r="1242" spans="1:8" x14ac:dyDescent="0.25">
      <c r="A1242" s="227"/>
      <c r="B1242" s="223"/>
      <c r="D1242" s="225"/>
      <c r="E1242" s="226"/>
      <c r="F1242" s="226"/>
      <c r="G1242" s="224"/>
      <c r="H1242" s="224"/>
    </row>
    <row r="1243" spans="1:8" x14ac:dyDescent="0.25">
      <c r="A1243" s="227"/>
      <c r="B1243" s="223"/>
      <c r="D1243" s="225"/>
      <c r="E1243" s="226"/>
      <c r="F1243" s="226"/>
      <c r="G1243" s="224"/>
      <c r="H1243" s="224"/>
    </row>
    <row r="1244" spans="1:8" x14ac:dyDescent="0.25">
      <c r="A1244" s="227"/>
      <c r="B1244" s="223"/>
      <c r="D1244" s="225"/>
      <c r="E1244" s="226"/>
      <c r="F1244" s="226"/>
      <c r="G1244" s="224"/>
      <c r="H1244" s="224"/>
    </row>
    <row r="1245" spans="1:8" x14ac:dyDescent="0.25">
      <c r="A1245" s="227"/>
      <c r="B1245" s="223"/>
      <c r="D1245" s="225"/>
      <c r="E1245" s="226"/>
      <c r="F1245" s="226"/>
      <c r="G1245" s="224"/>
      <c r="H1245" s="224"/>
    </row>
    <row r="1246" spans="1:8" x14ac:dyDescent="0.25">
      <c r="A1246" s="227"/>
      <c r="B1246" s="223"/>
      <c r="D1246" s="225"/>
      <c r="E1246" s="226"/>
      <c r="F1246" s="226"/>
      <c r="G1246" s="224"/>
      <c r="H1246" s="224"/>
    </row>
    <row r="1247" spans="1:8" x14ac:dyDescent="0.25">
      <c r="A1247" s="227"/>
      <c r="B1247" s="223"/>
      <c r="D1247" s="225"/>
      <c r="E1247" s="226"/>
      <c r="F1247" s="226"/>
      <c r="G1247" s="224"/>
      <c r="H1247" s="224"/>
    </row>
    <row r="1248" spans="1:8" x14ac:dyDescent="0.25">
      <c r="A1248" s="227"/>
      <c r="B1248" s="223"/>
      <c r="D1248" s="225"/>
      <c r="E1248" s="226"/>
      <c r="F1248" s="226"/>
      <c r="G1248" s="224"/>
      <c r="H1248" s="224"/>
    </row>
    <row r="1249" spans="1:8" x14ac:dyDescent="0.25">
      <c r="A1249" s="227"/>
      <c r="B1249" s="223"/>
      <c r="D1249" s="225"/>
      <c r="E1249" s="226"/>
      <c r="F1249" s="226"/>
      <c r="G1249" s="224"/>
      <c r="H1249" s="224"/>
    </row>
    <row r="1250" spans="1:8" x14ac:dyDescent="0.25">
      <c r="A1250" s="227"/>
      <c r="B1250" s="223"/>
      <c r="D1250" s="225"/>
      <c r="E1250" s="226"/>
      <c r="F1250" s="226"/>
      <c r="G1250" s="224"/>
      <c r="H1250" s="224"/>
    </row>
    <row r="1251" spans="1:8" x14ac:dyDescent="0.25">
      <c r="A1251" s="227"/>
      <c r="B1251" s="223"/>
      <c r="D1251" s="225"/>
      <c r="E1251" s="226"/>
      <c r="F1251" s="226"/>
      <c r="G1251" s="224"/>
      <c r="H1251" s="224"/>
    </row>
    <row r="1252" spans="1:8" x14ac:dyDescent="0.25">
      <c r="A1252" s="227"/>
      <c r="B1252" s="223"/>
      <c r="D1252" s="225"/>
      <c r="E1252" s="226"/>
      <c r="F1252" s="226"/>
      <c r="G1252" s="224"/>
      <c r="H1252" s="224"/>
    </row>
    <row r="1253" spans="1:8" x14ac:dyDescent="0.25">
      <c r="A1253" s="227"/>
      <c r="B1253" s="223"/>
      <c r="D1253" s="225"/>
      <c r="E1253" s="226"/>
      <c r="F1253" s="226"/>
      <c r="G1253" s="224"/>
      <c r="H1253" s="224"/>
    </row>
    <row r="1254" spans="1:8" x14ac:dyDescent="0.25">
      <c r="A1254" s="227"/>
      <c r="B1254" s="223"/>
      <c r="D1254" s="225"/>
      <c r="E1254" s="226"/>
      <c r="F1254" s="226"/>
      <c r="G1254" s="224"/>
      <c r="H1254" s="224"/>
    </row>
    <row r="1255" spans="1:8" x14ac:dyDescent="0.25">
      <c r="A1255" s="227"/>
      <c r="B1255" s="223"/>
      <c r="D1255" s="225"/>
      <c r="E1255" s="226"/>
      <c r="F1255" s="226"/>
      <c r="G1255" s="224"/>
      <c r="H1255" s="224"/>
    </row>
    <row r="1256" spans="1:8" x14ac:dyDescent="0.25">
      <c r="A1256" s="227"/>
      <c r="B1256" s="223"/>
      <c r="D1256" s="225"/>
      <c r="E1256" s="226"/>
      <c r="F1256" s="226"/>
      <c r="G1256" s="224"/>
      <c r="H1256" s="224"/>
    </row>
    <row r="1257" spans="1:8" x14ac:dyDescent="0.25">
      <c r="A1257" s="227"/>
      <c r="B1257" s="223"/>
      <c r="D1257" s="225"/>
      <c r="E1257" s="226"/>
      <c r="F1257" s="226"/>
      <c r="G1257" s="224"/>
      <c r="H1257" s="224"/>
    </row>
    <row r="1258" spans="1:8" x14ac:dyDescent="0.25">
      <c r="A1258" s="227"/>
      <c r="B1258" s="223"/>
      <c r="D1258" s="225"/>
      <c r="E1258" s="226"/>
      <c r="F1258" s="226"/>
      <c r="G1258" s="224"/>
      <c r="H1258" s="224"/>
    </row>
    <row r="1259" spans="1:8" x14ac:dyDescent="0.25">
      <c r="A1259" s="227"/>
      <c r="B1259" s="223"/>
      <c r="D1259" s="225"/>
      <c r="E1259" s="226"/>
      <c r="F1259" s="226"/>
      <c r="G1259" s="224"/>
      <c r="H1259" s="224"/>
    </row>
    <row r="1260" spans="1:8" x14ac:dyDescent="0.25">
      <c r="A1260" s="227"/>
      <c r="B1260" s="223"/>
      <c r="D1260" s="225"/>
      <c r="E1260" s="226"/>
      <c r="F1260" s="226"/>
      <c r="G1260" s="224"/>
      <c r="H1260" s="224"/>
    </row>
    <row r="1261" spans="1:8" x14ac:dyDescent="0.25">
      <c r="A1261" s="227"/>
      <c r="B1261" s="223"/>
      <c r="D1261" s="225"/>
      <c r="E1261" s="226"/>
      <c r="F1261" s="226"/>
      <c r="G1261" s="224"/>
      <c r="H1261" s="224"/>
    </row>
    <row r="1262" spans="1:8" x14ac:dyDescent="0.25">
      <c r="A1262" s="227"/>
      <c r="B1262" s="223"/>
      <c r="D1262" s="225"/>
      <c r="E1262" s="226"/>
      <c r="F1262" s="226"/>
      <c r="G1262" s="224"/>
      <c r="H1262" s="224"/>
    </row>
    <row r="1263" spans="1:8" x14ac:dyDescent="0.25">
      <c r="A1263" s="227"/>
      <c r="B1263" s="223"/>
      <c r="D1263" s="225"/>
      <c r="E1263" s="226"/>
      <c r="F1263" s="226"/>
      <c r="G1263" s="224"/>
      <c r="H1263" s="224"/>
    </row>
    <row r="1264" spans="1:8" x14ac:dyDescent="0.25">
      <c r="A1264" s="227"/>
      <c r="B1264" s="223"/>
      <c r="D1264" s="225"/>
      <c r="E1264" s="226"/>
      <c r="F1264" s="226"/>
      <c r="G1264" s="224"/>
      <c r="H1264" s="224"/>
    </row>
    <row r="1265" spans="1:8" x14ac:dyDescent="0.25">
      <c r="A1265" s="227"/>
      <c r="B1265" s="223"/>
      <c r="D1265" s="225"/>
      <c r="E1265" s="226"/>
      <c r="F1265" s="226"/>
      <c r="G1265" s="224"/>
      <c r="H1265" s="224"/>
    </row>
    <row r="1266" spans="1:8" x14ac:dyDescent="0.25">
      <c r="A1266" s="227"/>
      <c r="B1266" s="223"/>
      <c r="D1266" s="225"/>
      <c r="E1266" s="226"/>
      <c r="F1266" s="226"/>
      <c r="G1266" s="224"/>
      <c r="H1266" s="224"/>
    </row>
    <row r="1267" spans="1:8" x14ac:dyDescent="0.25">
      <c r="A1267" s="227"/>
      <c r="B1267" s="223"/>
      <c r="D1267" s="225"/>
      <c r="E1267" s="226"/>
      <c r="F1267" s="226"/>
      <c r="G1267" s="224"/>
      <c r="H1267" s="224"/>
    </row>
    <row r="1268" spans="1:8" x14ac:dyDescent="0.25">
      <c r="A1268" s="227"/>
      <c r="B1268" s="223"/>
      <c r="D1268" s="225"/>
      <c r="E1268" s="226"/>
      <c r="F1268" s="226"/>
      <c r="G1268" s="224"/>
      <c r="H1268" s="224"/>
    </row>
    <row r="1269" spans="1:8" x14ac:dyDescent="0.25">
      <c r="A1269" s="227"/>
      <c r="B1269" s="223"/>
      <c r="D1269" s="225"/>
      <c r="E1269" s="226"/>
      <c r="F1269" s="226"/>
      <c r="G1269" s="224"/>
      <c r="H1269" s="224"/>
    </row>
    <row r="1270" spans="1:8" x14ac:dyDescent="0.25">
      <c r="A1270" s="227"/>
      <c r="B1270" s="223"/>
      <c r="D1270" s="225"/>
      <c r="E1270" s="226"/>
      <c r="F1270" s="226"/>
      <c r="G1270" s="224"/>
      <c r="H1270" s="224"/>
    </row>
    <row r="1271" spans="1:8" x14ac:dyDescent="0.25">
      <c r="A1271" s="227"/>
      <c r="B1271" s="223"/>
      <c r="D1271" s="225"/>
      <c r="E1271" s="226"/>
      <c r="F1271" s="226"/>
      <c r="G1271" s="224"/>
      <c r="H1271" s="224"/>
    </row>
    <row r="1272" spans="1:8" x14ac:dyDescent="0.25">
      <c r="A1272" s="227"/>
      <c r="B1272" s="223"/>
      <c r="D1272" s="225"/>
      <c r="E1272" s="226"/>
      <c r="F1272" s="226"/>
      <c r="G1272" s="224"/>
      <c r="H1272" s="224"/>
    </row>
    <row r="1273" spans="1:8" x14ac:dyDescent="0.25">
      <c r="A1273" s="227"/>
      <c r="B1273" s="223"/>
      <c r="D1273" s="225"/>
      <c r="E1273" s="226"/>
      <c r="F1273" s="226"/>
      <c r="G1273" s="224"/>
      <c r="H1273" s="224"/>
    </row>
    <row r="1274" spans="1:8" x14ac:dyDescent="0.25">
      <c r="A1274" s="227"/>
      <c r="B1274" s="223"/>
      <c r="D1274" s="225"/>
      <c r="E1274" s="226"/>
      <c r="F1274" s="226"/>
      <c r="G1274" s="224"/>
      <c r="H1274" s="224"/>
    </row>
    <row r="1275" spans="1:8" x14ac:dyDescent="0.25">
      <c r="A1275" s="227"/>
      <c r="B1275" s="223"/>
      <c r="D1275" s="225"/>
      <c r="E1275" s="226"/>
      <c r="F1275" s="226"/>
      <c r="G1275" s="224"/>
      <c r="H1275" s="224"/>
    </row>
    <row r="1276" spans="1:8" x14ac:dyDescent="0.25">
      <c r="A1276" s="227"/>
      <c r="B1276" s="223"/>
      <c r="D1276" s="225"/>
      <c r="E1276" s="226"/>
      <c r="F1276" s="226"/>
      <c r="G1276" s="224"/>
      <c r="H1276" s="224"/>
    </row>
    <row r="1277" spans="1:8" x14ac:dyDescent="0.25">
      <c r="A1277" s="227"/>
      <c r="B1277" s="223"/>
      <c r="D1277" s="225"/>
      <c r="E1277" s="226"/>
      <c r="F1277" s="226"/>
      <c r="G1277" s="224"/>
      <c r="H1277" s="224"/>
    </row>
    <row r="1278" spans="1:8" x14ac:dyDescent="0.25">
      <c r="A1278" s="227"/>
      <c r="B1278" s="223"/>
      <c r="D1278" s="225"/>
      <c r="E1278" s="226"/>
      <c r="F1278" s="226"/>
      <c r="G1278" s="224"/>
      <c r="H1278" s="224"/>
    </row>
    <row r="1279" spans="1:8" x14ac:dyDescent="0.25">
      <c r="A1279" s="227"/>
      <c r="B1279" s="223"/>
      <c r="D1279" s="225"/>
      <c r="E1279" s="226"/>
      <c r="F1279" s="226"/>
      <c r="G1279" s="224"/>
      <c r="H1279" s="224"/>
    </row>
    <row r="1280" spans="1:8" x14ac:dyDescent="0.25">
      <c r="A1280" s="227"/>
      <c r="B1280" s="223"/>
      <c r="D1280" s="225"/>
      <c r="E1280" s="226"/>
      <c r="F1280" s="226"/>
      <c r="G1280" s="224"/>
      <c r="H1280" s="224"/>
    </row>
    <row r="1281" spans="1:8" x14ac:dyDescent="0.25">
      <c r="A1281" s="227"/>
      <c r="B1281" s="223"/>
      <c r="D1281" s="225"/>
      <c r="E1281" s="226"/>
      <c r="F1281" s="226"/>
      <c r="G1281" s="224"/>
      <c r="H1281" s="224"/>
    </row>
    <row r="1282" spans="1:8" x14ac:dyDescent="0.25">
      <c r="A1282" s="227"/>
      <c r="B1282" s="223"/>
      <c r="D1282" s="225"/>
      <c r="E1282" s="226"/>
      <c r="F1282" s="226"/>
      <c r="G1282" s="224"/>
      <c r="H1282" s="224"/>
    </row>
    <row r="1283" spans="1:8" x14ac:dyDescent="0.25">
      <c r="A1283" s="227"/>
      <c r="B1283" s="223"/>
      <c r="D1283" s="225"/>
      <c r="E1283" s="226"/>
      <c r="F1283" s="226"/>
      <c r="G1283" s="224"/>
      <c r="H1283" s="224"/>
    </row>
    <row r="1284" spans="1:8" x14ac:dyDescent="0.25">
      <c r="A1284" s="227"/>
      <c r="B1284" s="223"/>
      <c r="D1284" s="225"/>
      <c r="E1284" s="226"/>
      <c r="F1284" s="226"/>
      <c r="G1284" s="224"/>
      <c r="H1284" s="224"/>
    </row>
    <row r="1285" spans="1:8" x14ac:dyDescent="0.25">
      <c r="A1285" s="227"/>
      <c r="B1285" s="223"/>
      <c r="D1285" s="225"/>
      <c r="E1285" s="226"/>
      <c r="F1285" s="226"/>
      <c r="G1285" s="224"/>
      <c r="H1285" s="224"/>
    </row>
    <row r="1286" spans="1:8" x14ac:dyDescent="0.25">
      <c r="A1286" s="227"/>
      <c r="B1286" s="223"/>
      <c r="D1286" s="225"/>
      <c r="E1286" s="226"/>
      <c r="F1286" s="226"/>
      <c r="G1286" s="224"/>
      <c r="H1286" s="224"/>
    </row>
    <row r="1287" spans="1:8" x14ac:dyDescent="0.25">
      <c r="A1287" s="227"/>
      <c r="B1287" s="223"/>
      <c r="D1287" s="225"/>
      <c r="E1287" s="226"/>
      <c r="F1287" s="226"/>
      <c r="G1287" s="224"/>
      <c r="H1287" s="224"/>
    </row>
    <row r="1288" spans="1:8" x14ac:dyDescent="0.25">
      <c r="A1288" s="227"/>
      <c r="B1288" s="223"/>
      <c r="D1288" s="225"/>
      <c r="E1288" s="226"/>
      <c r="F1288" s="226"/>
      <c r="G1288" s="224"/>
      <c r="H1288" s="224"/>
    </row>
    <row r="1289" spans="1:8" x14ac:dyDescent="0.25">
      <c r="A1289" s="227"/>
      <c r="B1289" s="223"/>
      <c r="D1289" s="225"/>
      <c r="E1289" s="226"/>
      <c r="F1289" s="226"/>
      <c r="G1289" s="224"/>
      <c r="H1289" s="224"/>
    </row>
    <row r="1290" spans="1:8" x14ac:dyDescent="0.25">
      <c r="A1290" s="227"/>
      <c r="B1290" s="223"/>
      <c r="D1290" s="225"/>
      <c r="E1290" s="226"/>
      <c r="F1290" s="226"/>
      <c r="G1290" s="224"/>
      <c r="H1290" s="224"/>
    </row>
    <row r="1291" spans="1:8" x14ac:dyDescent="0.25">
      <c r="A1291" s="227"/>
      <c r="B1291" s="223"/>
      <c r="D1291" s="225"/>
      <c r="E1291" s="226"/>
      <c r="F1291" s="226"/>
      <c r="G1291" s="224"/>
      <c r="H1291" s="224"/>
    </row>
    <row r="1292" spans="1:8" x14ac:dyDescent="0.25">
      <c r="A1292" s="227"/>
      <c r="B1292" s="223"/>
      <c r="D1292" s="225"/>
      <c r="E1292" s="226"/>
      <c r="F1292" s="226"/>
      <c r="G1292" s="224"/>
      <c r="H1292" s="224"/>
    </row>
    <row r="1293" spans="1:8" x14ac:dyDescent="0.25">
      <c r="A1293" s="227"/>
      <c r="B1293" s="223"/>
      <c r="D1293" s="225"/>
      <c r="E1293" s="226"/>
      <c r="F1293" s="226"/>
      <c r="G1293" s="224"/>
      <c r="H1293" s="224"/>
    </row>
    <row r="1294" spans="1:8" x14ac:dyDescent="0.25">
      <c r="A1294" s="227"/>
      <c r="B1294" s="223"/>
      <c r="D1294" s="225"/>
      <c r="E1294" s="226"/>
      <c r="F1294" s="226"/>
      <c r="G1294" s="224"/>
      <c r="H1294" s="224"/>
    </row>
    <row r="1295" spans="1:8" x14ac:dyDescent="0.25">
      <c r="A1295" s="227"/>
      <c r="B1295" s="223"/>
      <c r="D1295" s="225"/>
      <c r="E1295" s="226"/>
      <c r="F1295" s="226"/>
      <c r="G1295" s="224"/>
      <c r="H1295" s="224"/>
    </row>
    <row r="1296" spans="1:8" x14ac:dyDescent="0.25">
      <c r="A1296" s="227"/>
      <c r="B1296" s="223"/>
      <c r="D1296" s="225"/>
      <c r="E1296" s="226"/>
      <c r="F1296" s="226"/>
      <c r="G1296" s="224"/>
      <c r="H1296" s="224"/>
    </row>
    <row r="1297" spans="1:8" x14ac:dyDescent="0.25">
      <c r="A1297" s="227"/>
      <c r="B1297" s="223"/>
      <c r="D1297" s="225"/>
      <c r="E1297" s="226"/>
      <c r="F1297" s="226"/>
      <c r="G1297" s="224"/>
      <c r="H1297" s="224"/>
    </row>
    <row r="1298" spans="1:8" x14ac:dyDescent="0.25">
      <c r="A1298" s="227"/>
      <c r="B1298" s="223"/>
      <c r="D1298" s="225"/>
      <c r="E1298" s="226"/>
      <c r="F1298" s="226"/>
      <c r="G1298" s="224"/>
      <c r="H1298" s="224"/>
    </row>
    <row r="1299" spans="1:8" x14ac:dyDescent="0.25">
      <c r="A1299" s="227"/>
      <c r="B1299" s="223"/>
      <c r="D1299" s="225"/>
      <c r="E1299" s="226"/>
      <c r="F1299" s="226"/>
      <c r="G1299" s="224"/>
      <c r="H1299" s="224"/>
    </row>
    <row r="1300" spans="1:8" x14ac:dyDescent="0.25">
      <c r="A1300" s="227"/>
      <c r="B1300" s="223"/>
      <c r="D1300" s="225"/>
      <c r="E1300" s="226"/>
      <c r="F1300" s="226"/>
      <c r="G1300" s="224"/>
      <c r="H1300" s="224"/>
    </row>
    <row r="1301" spans="1:8" x14ac:dyDescent="0.25">
      <c r="A1301" s="227"/>
      <c r="B1301" s="223"/>
      <c r="D1301" s="225"/>
      <c r="E1301" s="226"/>
      <c r="F1301" s="226"/>
      <c r="G1301" s="224"/>
      <c r="H1301" s="224"/>
    </row>
    <row r="1302" spans="1:8" x14ac:dyDescent="0.25">
      <c r="A1302" s="227"/>
      <c r="B1302" s="223"/>
      <c r="D1302" s="225"/>
      <c r="E1302" s="226"/>
      <c r="F1302" s="226"/>
      <c r="G1302" s="224"/>
      <c r="H1302" s="224"/>
    </row>
    <row r="1303" spans="1:8" x14ac:dyDescent="0.25">
      <c r="A1303" s="227"/>
      <c r="B1303" s="223"/>
      <c r="D1303" s="225"/>
      <c r="E1303" s="226"/>
      <c r="F1303" s="226"/>
      <c r="G1303" s="224"/>
      <c r="H1303" s="224"/>
    </row>
    <row r="1304" spans="1:8" x14ac:dyDescent="0.25">
      <c r="A1304" s="227"/>
      <c r="B1304" s="223"/>
      <c r="D1304" s="225"/>
      <c r="E1304" s="226"/>
      <c r="F1304" s="226"/>
      <c r="G1304" s="224"/>
      <c r="H1304" s="224"/>
    </row>
    <row r="1305" spans="1:8" x14ac:dyDescent="0.25">
      <c r="A1305" s="227"/>
      <c r="B1305" s="223"/>
      <c r="D1305" s="225"/>
      <c r="E1305" s="226"/>
      <c r="F1305" s="226"/>
      <c r="G1305" s="224"/>
      <c r="H1305" s="224"/>
    </row>
    <row r="1306" spans="1:8" x14ac:dyDescent="0.25">
      <c r="A1306" s="227"/>
      <c r="B1306" s="223"/>
      <c r="D1306" s="225"/>
      <c r="E1306" s="226"/>
      <c r="F1306" s="226"/>
      <c r="G1306" s="224"/>
      <c r="H1306" s="224"/>
    </row>
    <row r="1307" spans="1:8" x14ac:dyDescent="0.25">
      <c r="A1307" s="227"/>
      <c r="B1307" s="223"/>
      <c r="D1307" s="225"/>
      <c r="E1307" s="226"/>
      <c r="F1307" s="226"/>
      <c r="G1307" s="224"/>
      <c r="H1307" s="224"/>
    </row>
    <row r="1308" spans="1:8" x14ac:dyDescent="0.25">
      <c r="A1308" s="227"/>
      <c r="B1308" s="223"/>
      <c r="D1308" s="225"/>
      <c r="E1308" s="226"/>
      <c r="F1308" s="226"/>
      <c r="G1308" s="224"/>
      <c r="H1308" s="224"/>
    </row>
    <row r="1309" spans="1:8" x14ac:dyDescent="0.25">
      <c r="A1309" s="227"/>
      <c r="B1309" s="223"/>
      <c r="D1309" s="225"/>
      <c r="E1309" s="226"/>
      <c r="F1309" s="226"/>
      <c r="G1309" s="224"/>
      <c r="H1309" s="224"/>
    </row>
    <row r="1310" spans="1:8" x14ac:dyDescent="0.25">
      <c r="A1310" s="227"/>
      <c r="B1310" s="223"/>
      <c r="D1310" s="225"/>
      <c r="E1310" s="226"/>
      <c r="F1310" s="226"/>
      <c r="G1310" s="224"/>
      <c r="H1310" s="224"/>
    </row>
    <row r="1311" spans="1:8" x14ac:dyDescent="0.25">
      <c r="A1311" s="227"/>
      <c r="B1311" s="223"/>
      <c r="D1311" s="225"/>
      <c r="E1311" s="226"/>
      <c r="F1311" s="226"/>
      <c r="G1311" s="224"/>
      <c r="H1311" s="224"/>
    </row>
    <row r="1312" spans="1:8" x14ac:dyDescent="0.25">
      <c r="A1312" s="227"/>
      <c r="B1312" s="223"/>
      <c r="D1312" s="225"/>
      <c r="E1312" s="226"/>
      <c r="F1312" s="226"/>
      <c r="G1312" s="224"/>
      <c r="H1312" s="224"/>
    </row>
    <row r="1313" spans="1:8" x14ac:dyDescent="0.25">
      <c r="A1313" s="227"/>
      <c r="B1313" s="223"/>
      <c r="D1313" s="225"/>
      <c r="E1313" s="226"/>
      <c r="F1313" s="226"/>
      <c r="G1313" s="224"/>
      <c r="H1313" s="224"/>
    </row>
    <row r="1314" spans="1:8" x14ac:dyDescent="0.25">
      <c r="A1314" s="227"/>
      <c r="B1314" s="223"/>
      <c r="D1314" s="225"/>
      <c r="E1314" s="226"/>
      <c r="F1314" s="226"/>
      <c r="G1314" s="224"/>
      <c r="H1314" s="224"/>
    </row>
    <row r="1315" spans="1:8" x14ac:dyDescent="0.25">
      <c r="A1315" s="227"/>
      <c r="B1315" s="223"/>
      <c r="D1315" s="225"/>
      <c r="E1315" s="226"/>
      <c r="F1315" s="226"/>
      <c r="G1315" s="224"/>
      <c r="H1315" s="224"/>
    </row>
    <row r="1316" spans="1:8" x14ac:dyDescent="0.25">
      <c r="A1316" s="227"/>
      <c r="B1316" s="223"/>
      <c r="D1316" s="225"/>
      <c r="E1316" s="226"/>
      <c r="F1316" s="226"/>
      <c r="G1316" s="224"/>
      <c r="H1316" s="224"/>
    </row>
    <row r="1317" spans="1:8" x14ac:dyDescent="0.25">
      <c r="A1317" s="227"/>
      <c r="B1317" s="223"/>
      <c r="D1317" s="225"/>
      <c r="E1317" s="226"/>
      <c r="F1317" s="226"/>
      <c r="G1317" s="224"/>
      <c r="H1317" s="224"/>
    </row>
    <row r="1318" spans="1:8" x14ac:dyDescent="0.25">
      <c r="A1318" s="227"/>
      <c r="B1318" s="223"/>
      <c r="D1318" s="225"/>
      <c r="E1318" s="226"/>
      <c r="F1318" s="226"/>
      <c r="G1318" s="224"/>
      <c r="H1318" s="224"/>
    </row>
    <row r="1319" spans="1:8" x14ac:dyDescent="0.25">
      <c r="A1319" s="227"/>
      <c r="B1319" s="223"/>
      <c r="D1319" s="225"/>
      <c r="E1319" s="226"/>
      <c r="F1319" s="226"/>
      <c r="G1319" s="224"/>
      <c r="H1319" s="224"/>
    </row>
    <row r="1320" spans="1:8" x14ac:dyDescent="0.25">
      <c r="A1320" s="227"/>
      <c r="B1320" s="223"/>
      <c r="D1320" s="225"/>
      <c r="E1320" s="226"/>
      <c r="F1320" s="226"/>
      <c r="G1320" s="224"/>
      <c r="H1320" s="224"/>
    </row>
    <row r="1321" spans="1:8" x14ac:dyDescent="0.25">
      <c r="A1321" s="227"/>
      <c r="B1321" s="223"/>
      <c r="D1321" s="225"/>
      <c r="E1321" s="226"/>
      <c r="F1321" s="226"/>
      <c r="G1321" s="224"/>
      <c r="H1321" s="224"/>
    </row>
    <row r="1322" spans="1:8" x14ac:dyDescent="0.25">
      <c r="A1322" s="227"/>
      <c r="B1322" s="223"/>
      <c r="D1322" s="225"/>
      <c r="E1322" s="226"/>
      <c r="F1322" s="226"/>
      <c r="G1322" s="224"/>
      <c r="H1322" s="224"/>
    </row>
    <row r="1323" spans="1:8" x14ac:dyDescent="0.25">
      <c r="A1323" s="227"/>
      <c r="B1323" s="223"/>
      <c r="D1323" s="225"/>
      <c r="E1323" s="226"/>
      <c r="F1323" s="226"/>
      <c r="G1323" s="224"/>
      <c r="H1323" s="224"/>
    </row>
    <row r="1324" spans="1:8" x14ac:dyDescent="0.25">
      <c r="A1324" s="227"/>
      <c r="B1324" s="223"/>
      <c r="D1324" s="225"/>
      <c r="E1324" s="226"/>
      <c r="F1324" s="226"/>
      <c r="G1324" s="224"/>
      <c r="H1324" s="224"/>
    </row>
    <row r="1325" spans="1:8" x14ac:dyDescent="0.25">
      <c r="A1325" s="227"/>
      <c r="B1325" s="223"/>
      <c r="D1325" s="225"/>
      <c r="E1325" s="226"/>
      <c r="F1325" s="226"/>
      <c r="G1325" s="224"/>
      <c r="H1325" s="224"/>
    </row>
  </sheetData>
  <sheetProtection password="EE17" sheet="1" objects="1" scenarios="1"/>
  <mergeCells count="348">
    <mergeCell ref="A595:A596"/>
    <mergeCell ref="B595:B596"/>
    <mergeCell ref="C595:C596"/>
    <mergeCell ref="D595:D596"/>
    <mergeCell ref="E595:E596"/>
    <mergeCell ref="F595:G595"/>
    <mergeCell ref="B457:B458"/>
    <mergeCell ref="C457:C458"/>
    <mergeCell ref="B455:B456"/>
    <mergeCell ref="C455:C456"/>
    <mergeCell ref="B447:B450"/>
    <mergeCell ref="C447:C450"/>
    <mergeCell ref="B443:B446"/>
    <mergeCell ref="C443:C446"/>
    <mergeCell ref="B371:B372"/>
    <mergeCell ref="C371:C372"/>
    <mergeCell ref="B369:B370"/>
    <mergeCell ref="C369:C370"/>
    <mergeCell ref="B380:B381"/>
    <mergeCell ref="C380:C381"/>
    <mergeCell ref="B378:B379"/>
    <mergeCell ref="C378:C379"/>
    <mergeCell ref="B393:B399"/>
    <mergeCell ref="C393:C399"/>
    <mergeCell ref="B400:B406"/>
    <mergeCell ref="C400:C406"/>
    <mergeCell ref="B416:B417"/>
    <mergeCell ref="C416:C417"/>
    <mergeCell ref="B414:B415"/>
    <mergeCell ref="C414:C415"/>
    <mergeCell ref="B437:B439"/>
    <mergeCell ref="C437:C439"/>
    <mergeCell ref="B434:B436"/>
    <mergeCell ref="C434:C436"/>
    <mergeCell ref="B337:B338"/>
    <mergeCell ref="C337:C338"/>
    <mergeCell ref="B345:B346"/>
    <mergeCell ref="C345:C346"/>
    <mergeCell ref="B343:B344"/>
    <mergeCell ref="C343:C344"/>
    <mergeCell ref="B359:B360"/>
    <mergeCell ref="C359:C360"/>
    <mergeCell ref="B357:B358"/>
    <mergeCell ref="C357:C358"/>
    <mergeCell ref="B339:B340"/>
    <mergeCell ref="B355:B356"/>
    <mergeCell ref="C347:C348"/>
    <mergeCell ref="C355:C356"/>
    <mergeCell ref="B295:B296"/>
    <mergeCell ref="C295:C296"/>
    <mergeCell ref="B302:B304"/>
    <mergeCell ref="C302:C304"/>
    <mergeCell ref="B299:B301"/>
    <mergeCell ref="C299:C301"/>
    <mergeCell ref="B315:B317"/>
    <mergeCell ref="C315:C317"/>
    <mergeCell ref="B328:B329"/>
    <mergeCell ref="C328:C329"/>
    <mergeCell ref="B297:B298"/>
    <mergeCell ref="B271:B272"/>
    <mergeCell ref="C271:C272"/>
    <mergeCell ref="B269:B270"/>
    <mergeCell ref="C269:C270"/>
    <mergeCell ref="B286:B287"/>
    <mergeCell ref="C286:C287"/>
    <mergeCell ref="B284:B285"/>
    <mergeCell ref="C284:C285"/>
    <mergeCell ref="B293:B294"/>
    <mergeCell ref="C293:C294"/>
    <mergeCell ref="B182:B185"/>
    <mergeCell ref="C182:C185"/>
    <mergeCell ref="B177:B180"/>
    <mergeCell ref="C177:C180"/>
    <mergeCell ref="C194:C197"/>
    <mergeCell ref="B190:B193"/>
    <mergeCell ref="C190:C193"/>
    <mergeCell ref="C186:C189"/>
    <mergeCell ref="C238:C241"/>
    <mergeCell ref="B206:B209"/>
    <mergeCell ref="B202:B205"/>
    <mergeCell ref="B218:B221"/>
    <mergeCell ref="B214:B217"/>
    <mergeCell ref="B230:B233"/>
    <mergeCell ref="C198:C201"/>
    <mergeCell ref="C210:C213"/>
    <mergeCell ref="C222:C225"/>
    <mergeCell ref="B210:B213"/>
    <mergeCell ref="B222:B225"/>
    <mergeCell ref="C128:C130"/>
    <mergeCell ref="B125:B127"/>
    <mergeCell ref="C125:C127"/>
    <mergeCell ref="B136:B137"/>
    <mergeCell ref="C136:C137"/>
    <mergeCell ref="B134:B135"/>
    <mergeCell ref="C134:C135"/>
    <mergeCell ref="C163:C165"/>
    <mergeCell ref="B160:B162"/>
    <mergeCell ref="C160:C162"/>
    <mergeCell ref="C104:C105"/>
    <mergeCell ref="C85:C87"/>
    <mergeCell ref="C96:C98"/>
    <mergeCell ref="B112:B113"/>
    <mergeCell ref="C112:C113"/>
    <mergeCell ref="B110:B111"/>
    <mergeCell ref="C110:C111"/>
    <mergeCell ref="C121:C122"/>
    <mergeCell ref="B119:B120"/>
    <mergeCell ref="C119:C120"/>
    <mergeCell ref="C106:C107"/>
    <mergeCell ref="B44:B45"/>
    <mergeCell ref="C65:C67"/>
    <mergeCell ref="B62:B64"/>
    <mergeCell ref="C62:C64"/>
    <mergeCell ref="B73:B74"/>
    <mergeCell ref="C73:C74"/>
    <mergeCell ref="B71:B72"/>
    <mergeCell ref="C71:C72"/>
    <mergeCell ref="B60:B61"/>
    <mergeCell ref="B68:B70"/>
    <mergeCell ref="B54:B55"/>
    <mergeCell ref="B58:B59"/>
    <mergeCell ref="B649:B650"/>
    <mergeCell ref="A649:A650"/>
    <mergeCell ref="C649:C650"/>
    <mergeCell ref="D649:D650"/>
    <mergeCell ref="E649:E650"/>
    <mergeCell ref="B234:B237"/>
    <mergeCell ref="B247:B250"/>
    <mergeCell ref="A341:A342"/>
    <mergeCell ref="B341:B342"/>
    <mergeCell ref="D341:D342"/>
    <mergeCell ref="C341:C342"/>
    <mergeCell ref="B305:B307"/>
    <mergeCell ref="B318:B320"/>
    <mergeCell ref="E432:E433"/>
    <mergeCell ref="B418:B419"/>
    <mergeCell ref="C418:C419"/>
    <mergeCell ref="B407:B413"/>
    <mergeCell ref="A355:A356"/>
    <mergeCell ref="A464:A465"/>
    <mergeCell ref="B464:B465"/>
    <mergeCell ref="B347:B348"/>
    <mergeCell ref="D355:D356"/>
    <mergeCell ref="E355:E356"/>
    <mergeCell ref="A616:A617"/>
    <mergeCell ref="A140:A141"/>
    <mergeCell ref="B140:B141"/>
    <mergeCell ref="A175:A176"/>
    <mergeCell ref="B175:B176"/>
    <mergeCell ref="B146:B147"/>
    <mergeCell ref="B157:B159"/>
    <mergeCell ref="D140:D141"/>
    <mergeCell ref="E140:E141"/>
    <mergeCell ref="C140:C141"/>
    <mergeCell ref="E175:E176"/>
    <mergeCell ref="D175:D176"/>
    <mergeCell ref="C146:C147"/>
    <mergeCell ref="C157:C159"/>
    <mergeCell ref="C166:C168"/>
    <mergeCell ref="B144:B145"/>
    <mergeCell ref="C144:C145"/>
    <mergeCell ref="B142:B143"/>
    <mergeCell ref="C142:C143"/>
    <mergeCell ref="B154:B156"/>
    <mergeCell ref="C154:C156"/>
    <mergeCell ref="B151:B153"/>
    <mergeCell ref="C151:C153"/>
    <mergeCell ref="C175:C176"/>
    <mergeCell ref="A77:A78"/>
    <mergeCell ref="B77:B78"/>
    <mergeCell ref="B42:B43"/>
    <mergeCell ref="A27:A28"/>
    <mergeCell ref="B27:B28"/>
    <mergeCell ref="B29:B31"/>
    <mergeCell ref="C29:C31"/>
    <mergeCell ref="B32:B34"/>
    <mergeCell ref="C32:C34"/>
    <mergeCell ref="B38:B39"/>
    <mergeCell ref="C38:C39"/>
    <mergeCell ref="B40:B41"/>
    <mergeCell ref="C40:C41"/>
    <mergeCell ref="B35:B37"/>
    <mergeCell ref="C44:C45"/>
    <mergeCell ref="B46:B47"/>
    <mergeCell ref="C46:C47"/>
    <mergeCell ref="B52:B53"/>
    <mergeCell ref="C52:C53"/>
    <mergeCell ref="B50:B51"/>
    <mergeCell ref="C50:C51"/>
    <mergeCell ref="B48:B49"/>
    <mergeCell ref="C58:C59"/>
    <mergeCell ref="B56:B57"/>
    <mergeCell ref="A99:A100"/>
    <mergeCell ref="B99:B100"/>
    <mergeCell ref="D99:D100"/>
    <mergeCell ref="E99:E100"/>
    <mergeCell ref="B96:B98"/>
    <mergeCell ref="A88:A89"/>
    <mergeCell ref="B88:B89"/>
    <mergeCell ref="D88:D89"/>
    <mergeCell ref="E88:E89"/>
    <mergeCell ref="C99:C100"/>
    <mergeCell ref="C88:C89"/>
    <mergeCell ref="C93:C95"/>
    <mergeCell ref="B90:B92"/>
    <mergeCell ref="C90:C92"/>
    <mergeCell ref="B19:B20"/>
    <mergeCell ref="B25:B26"/>
    <mergeCell ref="B9:B11"/>
    <mergeCell ref="A1:A2"/>
    <mergeCell ref="B1:B2"/>
    <mergeCell ref="B23:B24"/>
    <mergeCell ref="C23:C24"/>
    <mergeCell ref="B21:B22"/>
    <mergeCell ref="C21:C22"/>
    <mergeCell ref="C1:C2"/>
    <mergeCell ref="B3:B5"/>
    <mergeCell ref="C3:C5"/>
    <mergeCell ref="B6:B8"/>
    <mergeCell ref="C6:C8"/>
    <mergeCell ref="B17:B18"/>
    <mergeCell ref="C17:C18"/>
    <mergeCell ref="B15:B16"/>
    <mergeCell ref="C15:C16"/>
    <mergeCell ref="C9:C11"/>
    <mergeCell ref="B75:B76"/>
    <mergeCell ref="B85:B87"/>
    <mergeCell ref="B138:B139"/>
    <mergeCell ref="B123:B124"/>
    <mergeCell ref="B131:B133"/>
    <mergeCell ref="B108:B109"/>
    <mergeCell ref="B114:B115"/>
    <mergeCell ref="B166:B168"/>
    <mergeCell ref="B65:B67"/>
    <mergeCell ref="B93:B95"/>
    <mergeCell ref="B121:B122"/>
    <mergeCell ref="B163:B165"/>
    <mergeCell ref="B82:B84"/>
    <mergeCell ref="B79:B81"/>
    <mergeCell ref="B106:B107"/>
    <mergeCell ref="B104:B105"/>
    <mergeCell ref="B128:B130"/>
    <mergeCell ref="B261:B262"/>
    <mergeCell ref="C330:C331"/>
    <mergeCell ref="B198:B201"/>
    <mergeCell ref="B186:B189"/>
    <mergeCell ref="C305:C307"/>
    <mergeCell ref="C318:C320"/>
    <mergeCell ref="C206:C209"/>
    <mergeCell ref="C202:C205"/>
    <mergeCell ref="C218:C221"/>
    <mergeCell ref="C214:C217"/>
    <mergeCell ref="C230:C233"/>
    <mergeCell ref="B226:B229"/>
    <mergeCell ref="C226:C229"/>
    <mergeCell ref="B242:B245"/>
    <mergeCell ref="C242:C245"/>
    <mergeCell ref="B238:B241"/>
    <mergeCell ref="B194:B197"/>
    <mergeCell ref="B330:B331"/>
    <mergeCell ref="B273:B274"/>
    <mergeCell ref="B288:B289"/>
    <mergeCell ref="B259:B260"/>
    <mergeCell ref="C259:C260"/>
    <mergeCell ref="B257:B258"/>
    <mergeCell ref="C257:C258"/>
    <mergeCell ref="A423:A424"/>
    <mergeCell ref="B423:B424"/>
    <mergeCell ref="D423:D424"/>
    <mergeCell ref="E423:E424"/>
    <mergeCell ref="B427:B428"/>
    <mergeCell ref="C427:C428"/>
    <mergeCell ref="C423:C424"/>
    <mergeCell ref="A432:A433"/>
    <mergeCell ref="B432:B433"/>
    <mergeCell ref="D432:D433"/>
    <mergeCell ref="F616:G616"/>
    <mergeCell ref="D464:D465"/>
    <mergeCell ref="E464:E465"/>
    <mergeCell ref="F464:G464"/>
    <mergeCell ref="B466:B467"/>
    <mergeCell ref="B451:B454"/>
    <mergeCell ref="B459:B460"/>
    <mergeCell ref="E341:E342"/>
    <mergeCell ref="B616:B617"/>
    <mergeCell ref="D616:D617"/>
    <mergeCell ref="E616:E617"/>
    <mergeCell ref="B361:B362"/>
    <mergeCell ref="B373:B374"/>
    <mergeCell ref="B382:B383"/>
    <mergeCell ref="B440:B442"/>
    <mergeCell ref="C440:C442"/>
    <mergeCell ref="F423:G423"/>
    <mergeCell ref="F432:G432"/>
    <mergeCell ref="C616:C617"/>
    <mergeCell ref="C451:C454"/>
    <mergeCell ref="C459:C460"/>
    <mergeCell ref="C466:C467"/>
    <mergeCell ref="C464:C465"/>
    <mergeCell ref="C432:C433"/>
    <mergeCell ref="C361:C362"/>
    <mergeCell ref="C373:C374"/>
    <mergeCell ref="C382:C383"/>
    <mergeCell ref="C407:C413"/>
    <mergeCell ref="B468:B469"/>
    <mergeCell ref="C468:C469"/>
    <mergeCell ref="C35:C37"/>
    <mergeCell ref="C42:C43"/>
    <mergeCell ref="C48:C49"/>
    <mergeCell ref="C54:C55"/>
    <mergeCell ref="C339:C340"/>
    <mergeCell ref="C234:C237"/>
    <mergeCell ref="C247:C250"/>
    <mergeCell ref="C261:C262"/>
    <mergeCell ref="C273:C274"/>
    <mergeCell ref="C288:C289"/>
    <mergeCell ref="C108:C109"/>
    <mergeCell ref="C114:C115"/>
    <mergeCell ref="C123:C124"/>
    <mergeCell ref="C131:C133"/>
    <mergeCell ref="C138:C139"/>
    <mergeCell ref="C60:C61"/>
    <mergeCell ref="C68:C70"/>
    <mergeCell ref="C75:C76"/>
    <mergeCell ref="A773:E773"/>
    <mergeCell ref="F341:G341"/>
    <mergeCell ref="F355:G355"/>
    <mergeCell ref="C77:C78"/>
    <mergeCell ref="C297:C298"/>
    <mergeCell ref="F1:G1"/>
    <mergeCell ref="F27:G27"/>
    <mergeCell ref="F77:G77"/>
    <mergeCell ref="F88:G88"/>
    <mergeCell ref="F99:G99"/>
    <mergeCell ref="F140:G140"/>
    <mergeCell ref="F175:G175"/>
    <mergeCell ref="C19:C20"/>
    <mergeCell ref="C25:C26"/>
    <mergeCell ref="C27:C28"/>
    <mergeCell ref="D1:D2"/>
    <mergeCell ref="E1:E2"/>
    <mergeCell ref="D77:D78"/>
    <mergeCell ref="E77:E78"/>
    <mergeCell ref="D27:D28"/>
    <mergeCell ref="E27:E28"/>
    <mergeCell ref="C56:C57"/>
    <mergeCell ref="C82:C84"/>
    <mergeCell ref="C79:C81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useFirstPageNumber="1" r:id="rId1"/>
  <headerFooter>
    <oddHeader>&amp;C&amp;"-,Tučné"&amp;12Ceník svislého dopravního značení a dopravně bezpečnostního zařízení</oddHeader>
    <oddFooter>&amp;C&amp;P/25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zoomScaleNormal="100" zoomScaleSheetLayoutView="150" workbookViewId="0"/>
  </sheetViews>
  <sheetFormatPr defaultRowHeight="15" x14ac:dyDescent="0.25"/>
  <cols>
    <col min="1" max="1" width="4.5703125" style="4" customWidth="1"/>
    <col min="2" max="2" width="55.42578125" customWidth="1"/>
    <col min="3" max="3" width="22.7109375" hidden="1" customWidth="1"/>
    <col min="4" max="4" width="9.85546875" style="21" customWidth="1"/>
    <col min="5" max="5" width="6.85546875" style="4" customWidth="1"/>
    <col min="6" max="6" width="9.140625" style="80" customWidth="1"/>
    <col min="7" max="7" width="12.28515625" style="4" customWidth="1"/>
  </cols>
  <sheetData>
    <row r="1" spans="1:7" s="5" customFormat="1" ht="15.75" thickBot="1" x14ac:dyDescent="0.3">
      <c r="A1" s="8" t="s">
        <v>7</v>
      </c>
      <c r="B1" s="326" t="s">
        <v>8</v>
      </c>
      <c r="C1" s="327"/>
      <c r="D1" s="19"/>
      <c r="E1" s="47"/>
      <c r="F1" s="75"/>
      <c r="G1" s="48" t="s">
        <v>3</v>
      </c>
    </row>
    <row r="2" spans="1:7" s="5" customFormat="1" ht="15.75" thickBot="1" x14ac:dyDescent="0.3">
      <c r="A2" s="8"/>
      <c r="B2" s="326" t="s">
        <v>61</v>
      </c>
      <c r="C2" s="327"/>
      <c r="D2" s="19" t="s">
        <v>2</v>
      </c>
      <c r="E2" s="47" t="s">
        <v>1</v>
      </c>
      <c r="F2" s="76" t="s">
        <v>0</v>
      </c>
      <c r="G2" s="48">
        <f>SUM(G3:G9)</f>
        <v>0</v>
      </c>
    </row>
    <row r="3" spans="1:7" s="2" customFormat="1" x14ac:dyDescent="0.25">
      <c r="A3" s="29">
        <v>1001</v>
      </c>
      <c r="B3" s="30" t="s">
        <v>13</v>
      </c>
      <c r="C3" s="31"/>
      <c r="D3" s="32" t="s">
        <v>14</v>
      </c>
      <c r="E3" s="66">
        <v>224</v>
      </c>
      <c r="F3" s="246"/>
      <c r="G3" s="107">
        <f>SUM(E3*F3)</f>
        <v>0</v>
      </c>
    </row>
    <row r="4" spans="1:7" s="2" customFormat="1" x14ac:dyDescent="0.25">
      <c r="A4" s="24">
        <f t="shared" ref="A4:A9" si="0">A3+1</f>
        <v>1002</v>
      </c>
      <c r="B4" s="25" t="s">
        <v>15</v>
      </c>
      <c r="C4" s="33"/>
      <c r="D4" s="34" t="s">
        <v>14</v>
      </c>
      <c r="E4" s="67">
        <v>96</v>
      </c>
      <c r="F4" s="247"/>
      <c r="G4" s="108">
        <f t="shared" ref="G4:G9" si="1">SUM(E4*F4)</f>
        <v>0</v>
      </c>
    </row>
    <row r="5" spans="1:7" x14ac:dyDescent="0.25">
      <c r="A5" s="24">
        <f t="shared" si="0"/>
        <v>1003</v>
      </c>
      <c r="B5" s="25" t="s">
        <v>16</v>
      </c>
      <c r="C5" s="10"/>
      <c r="D5" s="26" t="s">
        <v>14</v>
      </c>
      <c r="E5" s="11">
        <v>32</v>
      </c>
      <c r="F5" s="247"/>
      <c r="G5" s="108">
        <f t="shared" si="1"/>
        <v>0</v>
      </c>
    </row>
    <row r="6" spans="1:7" s="53" customFormat="1" x14ac:dyDescent="0.25">
      <c r="A6" s="121">
        <f t="shared" si="0"/>
        <v>1004</v>
      </c>
      <c r="B6" s="122" t="s">
        <v>17</v>
      </c>
      <c r="C6" s="122"/>
      <c r="D6" s="123" t="s">
        <v>14</v>
      </c>
      <c r="E6" s="84">
        <v>200</v>
      </c>
      <c r="F6" s="248"/>
      <c r="G6" s="124">
        <f t="shared" si="1"/>
        <v>0</v>
      </c>
    </row>
    <row r="7" spans="1:7" s="53" customFormat="1" x14ac:dyDescent="0.25">
      <c r="A7" s="121">
        <f t="shared" si="0"/>
        <v>1005</v>
      </c>
      <c r="B7" s="122" t="s">
        <v>18</v>
      </c>
      <c r="C7" s="122"/>
      <c r="D7" s="123" t="s">
        <v>14</v>
      </c>
      <c r="E7" s="84">
        <v>64</v>
      </c>
      <c r="F7" s="248"/>
      <c r="G7" s="124">
        <f t="shared" si="1"/>
        <v>0</v>
      </c>
    </row>
    <row r="8" spans="1:7" s="53" customFormat="1" x14ac:dyDescent="0.25">
      <c r="A8" s="121">
        <f t="shared" si="0"/>
        <v>1006</v>
      </c>
      <c r="B8" s="122" t="s">
        <v>875</v>
      </c>
      <c r="C8" s="122"/>
      <c r="D8" s="123" t="s">
        <v>14</v>
      </c>
      <c r="E8" s="84">
        <v>50</v>
      </c>
      <c r="F8" s="248"/>
      <c r="G8" s="124">
        <f t="shared" si="1"/>
        <v>0</v>
      </c>
    </row>
    <row r="9" spans="1:7" s="53" customFormat="1" ht="15.75" thickBot="1" x14ac:dyDescent="0.3">
      <c r="A9" s="121">
        <f t="shared" si="0"/>
        <v>1007</v>
      </c>
      <c r="B9" s="122" t="s">
        <v>876</v>
      </c>
      <c r="C9" s="122"/>
      <c r="D9" s="123" t="s">
        <v>14</v>
      </c>
      <c r="E9" s="84">
        <v>50</v>
      </c>
      <c r="F9" s="248"/>
      <c r="G9" s="124">
        <f t="shared" si="1"/>
        <v>0</v>
      </c>
    </row>
    <row r="10" spans="1:7" ht="15.75" thickBot="1" x14ac:dyDescent="0.3">
      <c r="A10" s="8" t="s">
        <v>7</v>
      </c>
      <c r="B10" s="326" t="s">
        <v>8</v>
      </c>
      <c r="C10" s="327"/>
      <c r="D10" s="19"/>
      <c r="E10" s="47"/>
      <c r="F10" s="75"/>
      <c r="G10" s="48" t="s">
        <v>3</v>
      </c>
    </row>
    <row r="11" spans="1:7" ht="15.75" thickBot="1" x14ac:dyDescent="0.3">
      <c r="A11" s="8"/>
      <c r="B11" s="326" t="s">
        <v>96</v>
      </c>
      <c r="C11" s="327"/>
      <c r="D11" s="19" t="s">
        <v>2</v>
      </c>
      <c r="E11" s="47" t="s">
        <v>1</v>
      </c>
      <c r="F11" s="76" t="s">
        <v>0</v>
      </c>
      <c r="G11" s="48">
        <f>SUM(G12:G14)</f>
        <v>0</v>
      </c>
    </row>
    <row r="12" spans="1:7" x14ac:dyDescent="0.25">
      <c r="A12" s="24">
        <v>1008</v>
      </c>
      <c r="B12" s="30" t="s">
        <v>97</v>
      </c>
      <c r="C12" s="15"/>
      <c r="D12" s="36" t="s">
        <v>14</v>
      </c>
      <c r="E12" s="16">
        <v>32</v>
      </c>
      <c r="F12" s="247"/>
      <c r="G12" s="108">
        <f>SUM(E12*F12)</f>
        <v>0</v>
      </c>
    </row>
    <row r="13" spans="1:7" x14ac:dyDescent="0.25">
      <c r="A13" s="24">
        <f>A12+1</f>
        <v>1009</v>
      </c>
      <c r="B13" s="25" t="s">
        <v>98</v>
      </c>
      <c r="C13" s="10"/>
      <c r="D13" s="26" t="s">
        <v>14</v>
      </c>
      <c r="E13" s="11">
        <v>32</v>
      </c>
      <c r="F13" s="247"/>
      <c r="G13" s="108">
        <f t="shared" ref="G13:G14" si="2">SUM(E13*F13)</f>
        <v>0</v>
      </c>
    </row>
    <row r="14" spans="1:7" ht="15.75" thickBot="1" x14ac:dyDescent="0.3">
      <c r="A14" s="24">
        <f>A13+1</f>
        <v>1010</v>
      </c>
      <c r="B14" s="25" t="s">
        <v>99</v>
      </c>
      <c r="C14" s="10"/>
      <c r="D14" s="26" t="s">
        <v>14</v>
      </c>
      <c r="E14" s="11">
        <v>32</v>
      </c>
      <c r="F14" s="247"/>
      <c r="G14" s="108">
        <f t="shared" si="2"/>
        <v>0</v>
      </c>
    </row>
    <row r="15" spans="1:7" ht="15.75" thickBot="1" x14ac:dyDescent="0.3">
      <c r="A15" s="8" t="s">
        <v>7</v>
      </c>
      <c r="B15" s="326" t="s">
        <v>8</v>
      </c>
      <c r="C15" s="327"/>
      <c r="D15" s="19"/>
      <c r="E15" s="47"/>
      <c r="F15" s="75"/>
      <c r="G15" s="48" t="s">
        <v>3</v>
      </c>
    </row>
    <row r="16" spans="1:7" ht="15.75" thickBot="1" x14ac:dyDescent="0.3">
      <c r="A16" s="8"/>
      <c r="B16" s="326" t="s">
        <v>62</v>
      </c>
      <c r="C16" s="327"/>
      <c r="D16" s="19" t="s">
        <v>2</v>
      </c>
      <c r="E16" s="47" t="s">
        <v>1</v>
      </c>
      <c r="F16" s="76" t="s">
        <v>0</v>
      </c>
      <c r="G16" s="48">
        <f>SUM(G17:G18)</f>
        <v>0</v>
      </c>
    </row>
    <row r="17" spans="1:7" x14ac:dyDescent="0.25">
      <c r="A17" s="24">
        <f>A14+1</f>
        <v>1011</v>
      </c>
      <c r="B17" s="30" t="s">
        <v>63</v>
      </c>
      <c r="C17" s="15"/>
      <c r="D17" s="36" t="s">
        <v>14</v>
      </c>
      <c r="E17" s="16">
        <v>64</v>
      </c>
      <c r="F17" s="247"/>
      <c r="G17" s="108">
        <f t="shared" ref="G17:G18" si="3">SUM(E17*F17)</f>
        <v>0</v>
      </c>
    </row>
    <row r="18" spans="1:7" ht="15.75" thickBot="1" x14ac:dyDescent="0.3">
      <c r="A18" s="24">
        <f>A17+1</f>
        <v>1012</v>
      </c>
      <c r="B18" s="25" t="s">
        <v>64</v>
      </c>
      <c r="C18" s="10"/>
      <c r="D18" s="26" t="s">
        <v>14</v>
      </c>
      <c r="E18" s="11">
        <v>32</v>
      </c>
      <c r="F18" s="247"/>
      <c r="G18" s="108">
        <f t="shared" si="3"/>
        <v>0</v>
      </c>
    </row>
    <row r="19" spans="1:7" ht="15.75" thickBot="1" x14ac:dyDescent="0.3">
      <c r="A19" s="8" t="s">
        <v>7</v>
      </c>
      <c r="B19" s="326" t="s">
        <v>8</v>
      </c>
      <c r="C19" s="327"/>
      <c r="D19" s="19"/>
      <c r="E19" s="47"/>
      <c r="F19" s="75"/>
      <c r="G19" s="48" t="s">
        <v>3</v>
      </c>
    </row>
    <row r="20" spans="1:7" ht="15.75" thickBot="1" x14ac:dyDescent="0.3">
      <c r="A20" s="8"/>
      <c r="B20" s="326" t="s">
        <v>19</v>
      </c>
      <c r="C20" s="327"/>
      <c r="D20" s="19" t="s">
        <v>2</v>
      </c>
      <c r="E20" s="47" t="s">
        <v>1</v>
      </c>
      <c r="F20" s="76" t="s">
        <v>0</v>
      </c>
      <c r="G20" s="48">
        <f>SUM(G21:G68)</f>
        <v>0</v>
      </c>
    </row>
    <row r="21" spans="1:7" x14ac:dyDescent="0.25">
      <c r="A21" s="29">
        <f>A18+1</f>
        <v>1013</v>
      </c>
      <c r="B21" s="49" t="s">
        <v>49</v>
      </c>
      <c r="C21" s="37"/>
      <c r="D21" s="36">
        <v>0.5</v>
      </c>
      <c r="E21" s="66">
        <v>1</v>
      </c>
      <c r="F21" s="249"/>
      <c r="G21" s="107">
        <f t="shared" ref="G21:G68" si="4">SUM(E21*F21)</f>
        <v>0</v>
      </c>
    </row>
    <row r="22" spans="1:7" x14ac:dyDescent="0.25">
      <c r="A22" s="24">
        <f t="shared" ref="A22:A63" si="5">A21+1</f>
        <v>1014</v>
      </c>
      <c r="B22" s="25" t="s">
        <v>49</v>
      </c>
      <c r="C22" s="10"/>
      <c r="D22" s="26">
        <v>1.25</v>
      </c>
      <c r="E22" s="11">
        <v>1</v>
      </c>
      <c r="F22" s="247"/>
      <c r="G22" s="108">
        <f t="shared" si="4"/>
        <v>0</v>
      </c>
    </row>
    <row r="23" spans="1:7" x14ac:dyDescent="0.25">
      <c r="A23" s="24">
        <f t="shared" si="5"/>
        <v>1015</v>
      </c>
      <c r="B23" s="25" t="s">
        <v>49</v>
      </c>
      <c r="C23" s="10"/>
      <c r="D23" s="26">
        <v>2.5</v>
      </c>
      <c r="E23" s="11">
        <v>4</v>
      </c>
      <c r="F23" s="247"/>
      <c r="G23" s="108">
        <f t="shared" si="4"/>
        <v>0</v>
      </c>
    </row>
    <row r="24" spans="1:7" x14ac:dyDescent="0.25">
      <c r="A24" s="24">
        <f t="shared" si="5"/>
        <v>1016</v>
      </c>
      <c r="B24" s="25" t="s">
        <v>49</v>
      </c>
      <c r="C24" s="10"/>
      <c r="D24" s="26">
        <v>4</v>
      </c>
      <c r="E24" s="11">
        <v>1</v>
      </c>
      <c r="F24" s="247"/>
      <c r="G24" s="108">
        <f t="shared" si="4"/>
        <v>0</v>
      </c>
    </row>
    <row r="25" spans="1:7" x14ac:dyDescent="0.25">
      <c r="A25" s="24">
        <f>A24+1</f>
        <v>1017</v>
      </c>
      <c r="B25" s="25" t="s">
        <v>21</v>
      </c>
      <c r="C25" s="10"/>
      <c r="D25" s="26" t="s">
        <v>22</v>
      </c>
      <c r="E25" s="11">
        <v>1</v>
      </c>
      <c r="F25" s="247"/>
      <c r="G25" s="108">
        <f t="shared" si="4"/>
        <v>0</v>
      </c>
    </row>
    <row r="26" spans="1:7" x14ac:dyDescent="0.25">
      <c r="A26" s="24">
        <f t="shared" si="5"/>
        <v>1018</v>
      </c>
      <c r="B26" s="25" t="s">
        <v>23</v>
      </c>
      <c r="C26" s="10"/>
      <c r="D26" s="26" t="s">
        <v>22</v>
      </c>
      <c r="E26" s="11">
        <v>1</v>
      </c>
      <c r="F26" s="247"/>
      <c r="G26" s="108">
        <f t="shared" si="4"/>
        <v>0</v>
      </c>
    </row>
    <row r="27" spans="1:7" x14ac:dyDescent="0.25">
      <c r="A27" s="24">
        <f t="shared" si="5"/>
        <v>1019</v>
      </c>
      <c r="B27" s="25" t="s">
        <v>80</v>
      </c>
      <c r="C27" s="10"/>
      <c r="D27" s="26" t="s">
        <v>24</v>
      </c>
      <c r="E27" s="11">
        <v>1</v>
      </c>
      <c r="F27" s="247"/>
      <c r="G27" s="108">
        <f t="shared" si="4"/>
        <v>0</v>
      </c>
    </row>
    <row r="28" spans="1:7" x14ac:dyDescent="0.25">
      <c r="A28" s="24">
        <f t="shared" si="5"/>
        <v>1020</v>
      </c>
      <c r="B28" s="25" t="s">
        <v>81</v>
      </c>
      <c r="C28" s="10"/>
      <c r="D28" s="26" t="s">
        <v>24</v>
      </c>
      <c r="E28" s="11">
        <v>1</v>
      </c>
      <c r="F28" s="247"/>
      <c r="G28" s="108">
        <f t="shared" si="4"/>
        <v>0</v>
      </c>
    </row>
    <row r="29" spans="1:7" x14ac:dyDescent="0.25">
      <c r="A29" s="24">
        <f t="shared" si="5"/>
        <v>1021</v>
      </c>
      <c r="B29" s="38" t="s">
        <v>82</v>
      </c>
      <c r="C29" s="10"/>
      <c r="D29" s="26" t="s">
        <v>24</v>
      </c>
      <c r="E29" s="11">
        <v>1</v>
      </c>
      <c r="F29" s="247"/>
      <c r="G29" s="108">
        <f t="shared" si="4"/>
        <v>0</v>
      </c>
    </row>
    <row r="30" spans="1:7" x14ac:dyDescent="0.25">
      <c r="A30" s="24">
        <f t="shared" si="5"/>
        <v>1022</v>
      </c>
      <c r="B30" s="38" t="s">
        <v>83</v>
      </c>
      <c r="C30" s="10"/>
      <c r="D30" s="26" t="s">
        <v>24</v>
      </c>
      <c r="E30" s="11">
        <v>1</v>
      </c>
      <c r="F30" s="247"/>
      <c r="G30" s="108">
        <f t="shared" si="4"/>
        <v>0</v>
      </c>
    </row>
    <row r="31" spans="1:7" x14ac:dyDescent="0.25">
      <c r="A31" s="24">
        <f>A30+1</f>
        <v>1023</v>
      </c>
      <c r="B31" s="25" t="s">
        <v>25</v>
      </c>
      <c r="C31" s="33"/>
      <c r="D31" s="34" t="s">
        <v>24</v>
      </c>
      <c r="E31" s="11">
        <v>1</v>
      </c>
      <c r="F31" s="247"/>
      <c r="G31" s="108">
        <f t="shared" si="4"/>
        <v>0</v>
      </c>
    </row>
    <row r="32" spans="1:7" x14ac:dyDescent="0.25">
      <c r="A32" s="24">
        <f t="shared" si="5"/>
        <v>1024</v>
      </c>
      <c r="B32" s="25" t="s">
        <v>26</v>
      </c>
      <c r="C32" s="33"/>
      <c r="D32" s="34" t="s">
        <v>24</v>
      </c>
      <c r="E32" s="11">
        <v>1</v>
      </c>
      <c r="F32" s="247"/>
      <c r="G32" s="108">
        <f t="shared" si="4"/>
        <v>0</v>
      </c>
    </row>
    <row r="33" spans="1:7" x14ac:dyDescent="0.25">
      <c r="A33" s="24">
        <f t="shared" si="5"/>
        <v>1025</v>
      </c>
      <c r="B33" s="25" t="s">
        <v>27</v>
      </c>
      <c r="C33" s="10"/>
      <c r="D33" s="26" t="s">
        <v>24</v>
      </c>
      <c r="E33" s="11">
        <v>1</v>
      </c>
      <c r="F33" s="247"/>
      <c r="G33" s="108">
        <f t="shared" si="4"/>
        <v>0</v>
      </c>
    </row>
    <row r="34" spans="1:7" x14ac:dyDescent="0.25">
      <c r="A34" s="24">
        <f t="shared" si="5"/>
        <v>1026</v>
      </c>
      <c r="B34" s="25" t="s">
        <v>28</v>
      </c>
      <c r="C34" s="10"/>
      <c r="D34" s="26" t="s">
        <v>24</v>
      </c>
      <c r="E34" s="11">
        <v>1</v>
      </c>
      <c r="F34" s="247"/>
      <c r="G34" s="108">
        <f t="shared" si="4"/>
        <v>0</v>
      </c>
    </row>
    <row r="35" spans="1:7" x14ac:dyDescent="0.25">
      <c r="A35" s="24">
        <f t="shared" si="5"/>
        <v>1027</v>
      </c>
      <c r="B35" s="25" t="s">
        <v>69</v>
      </c>
      <c r="C35" s="10"/>
      <c r="D35" s="26">
        <v>2</v>
      </c>
      <c r="E35" s="11">
        <v>1</v>
      </c>
      <c r="F35" s="247"/>
      <c r="G35" s="108">
        <f t="shared" si="4"/>
        <v>0</v>
      </c>
    </row>
    <row r="36" spans="1:7" x14ac:dyDescent="0.25">
      <c r="A36" s="24">
        <f t="shared" si="5"/>
        <v>1028</v>
      </c>
      <c r="B36" s="25" t="s">
        <v>68</v>
      </c>
      <c r="C36" s="10"/>
      <c r="D36" s="26">
        <v>5</v>
      </c>
      <c r="E36" s="11">
        <v>1</v>
      </c>
      <c r="F36" s="247"/>
      <c r="G36" s="108">
        <f t="shared" si="4"/>
        <v>0</v>
      </c>
    </row>
    <row r="37" spans="1:7" x14ac:dyDescent="0.25">
      <c r="A37" s="24">
        <f t="shared" si="5"/>
        <v>1029</v>
      </c>
      <c r="B37" s="25" t="s">
        <v>68</v>
      </c>
      <c r="C37" s="10"/>
      <c r="D37" s="26">
        <v>10</v>
      </c>
      <c r="E37" s="11">
        <v>1</v>
      </c>
      <c r="F37" s="247"/>
      <c r="G37" s="108">
        <f t="shared" si="4"/>
        <v>0</v>
      </c>
    </row>
    <row r="38" spans="1:7" x14ac:dyDescent="0.25">
      <c r="A38" s="24">
        <f t="shared" si="5"/>
        <v>1030</v>
      </c>
      <c r="B38" s="25" t="s">
        <v>75</v>
      </c>
      <c r="C38" s="10"/>
      <c r="D38" s="26">
        <v>2</v>
      </c>
      <c r="E38" s="11">
        <v>1</v>
      </c>
      <c r="F38" s="247"/>
      <c r="G38" s="108">
        <f t="shared" si="4"/>
        <v>0</v>
      </c>
    </row>
    <row r="39" spans="1:7" x14ac:dyDescent="0.25">
      <c r="A39" s="24">
        <f t="shared" si="5"/>
        <v>1031</v>
      </c>
      <c r="B39" s="25" t="s">
        <v>74</v>
      </c>
      <c r="C39" s="10"/>
      <c r="D39" s="26">
        <v>5</v>
      </c>
      <c r="E39" s="11">
        <v>1</v>
      </c>
      <c r="F39" s="247"/>
      <c r="G39" s="108">
        <f t="shared" si="4"/>
        <v>0</v>
      </c>
    </row>
    <row r="40" spans="1:7" x14ac:dyDescent="0.25">
      <c r="A40" s="24">
        <f t="shared" si="5"/>
        <v>1032</v>
      </c>
      <c r="B40" s="25" t="s">
        <v>74</v>
      </c>
      <c r="C40" s="10"/>
      <c r="D40" s="26">
        <v>10</v>
      </c>
      <c r="E40" s="11">
        <v>1</v>
      </c>
      <c r="F40" s="247"/>
      <c r="G40" s="108">
        <f t="shared" si="4"/>
        <v>0</v>
      </c>
    </row>
    <row r="41" spans="1:7" x14ac:dyDescent="0.25">
      <c r="A41" s="24">
        <f t="shared" si="5"/>
        <v>1033</v>
      </c>
      <c r="B41" s="25" t="s">
        <v>71</v>
      </c>
      <c r="C41" s="10"/>
      <c r="D41" s="26">
        <v>2</v>
      </c>
      <c r="E41" s="11">
        <v>1</v>
      </c>
      <c r="F41" s="247"/>
      <c r="G41" s="108">
        <f t="shared" si="4"/>
        <v>0</v>
      </c>
    </row>
    <row r="42" spans="1:7" x14ac:dyDescent="0.25">
      <c r="A42" s="24">
        <f t="shared" si="5"/>
        <v>1034</v>
      </c>
      <c r="B42" s="25" t="s">
        <v>70</v>
      </c>
      <c r="C42" s="10"/>
      <c r="D42" s="26">
        <v>5</v>
      </c>
      <c r="E42" s="11">
        <v>1</v>
      </c>
      <c r="F42" s="247"/>
      <c r="G42" s="108">
        <f t="shared" si="4"/>
        <v>0</v>
      </c>
    </row>
    <row r="43" spans="1:7" x14ac:dyDescent="0.25">
      <c r="A43" s="24">
        <f t="shared" si="5"/>
        <v>1035</v>
      </c>
      <c r="B43" s="25" t="s">
        <v>70</v>
      </c>
      <c r="C43" s="10"/>
      <c r="D43" s="26">
        <v>10</v>
      </c>
      <c r="E43" s="11">
        <v>1</v>
      </c>
      <c r="F43" s="247"/>
      <c r="G43" s="108">
        <f t="shared" si="4"/>
        <v>0</v>
      </c>
    </row>
    <row r="44" spans="1:7" x14ac:dyDescent="0.25">
      <c r="A44" s="24">
        <f t="shared" si="5"/>
        <v>1036</v>
      </c>
      <c r="B44" s="25" t="s">
        <v>73</v>
      </c>
      <c r="C44" s="10"/>
      <c r="D44" s="26">
        <v>2</v>
      </c>
      <c r="E44" s="11">
        <v>1</v>
      </c>
      <c r="F44" s="247"/>
      <c r="G44" s="108">
        <f t="shared" si="4"/>
        <v>0</v>
      </c>
    </row>
    <row r="45" spans="1:7" x14ac:dyDescent="0.25">
      <c r="A45" s="24">
        <f t="shared" si="5"/>
        <v>1037</v>
      </c>
      <c r="B45" s="25" t="s">
        <v>72</v>
      </c>
      <c r="C45" s="10"/>
      <c r="D45" s="26">
        <v>5</v>
      </c>
      <c r="E45" s="11">
        <v>1</v>
      </c>
      <c r="F45" s="247"/>
      <c r="G45" s="108">
        <f t="shared" si="4"/>
        <v>0</v>
      </c>
    </row>
    <row r="46" spans="1:7" x14ac:dyDescent="0.25">
      <c r="A46" s="24">
        <f t="shared" si="5"/>
        <v>1038</v>
      </c>
      <c r="B46" s="25" t="s">
        <v>72</v>
      </c>
      <c r="C46" s="10"/>
      <c r="D46" s="26">
        <v>10</v>
      </c>
      <c r="E46" s="11">
        <v>1</v>
      </c>
      <c r="F46" s="247"/>
      <c r="G46" s="108">
        <f t="shared" si="4"/>
        <v>0</v>
      </c>
    </row>
    <row r="47" spans="1:7" x14ac:dyDescent="0.25">
      <c r="A47" s="24">
        <f t="shared" si="5"/>
        <v>1039</v>
      </c>
      <c r="B47" s="25" t="s">
        <v>76</v>
      </c>
      <c r="C47" s="10"/>
      <c r="D47" s="26">
        <v>2</v>
      </c>
      <c r="E47" s="11">
        <v>1</v>
      </c>
      <c r="F47" s="247"/>
      <c r="G47" s="108">
        <f t="shared" si="4"/>
        <v>0</v>
      </c>
    </row>
    <row r="48" spans="1:7" x14ac:dyDescent="0.25">
      <c r="A48" s="24">
        <f t="shared" si="5"/>
        <v>1040</v>
      </c>
      <c r="B48" s="25" t="s">
        <v>76</v>
      </c>
      <c r="C48" s="10"/>
      <c r="D48" s="26">
        <v>5</v>
      </c>
      <c r="E48" s="11">
        <v>1</v>
      </c>
      <c r="F48" s="247"/>
      <c r="G48" s="108">
        <f t="shared" si="4"/>
        <v>0</v>
      </c>
    </row>
    <row r="49" spans="1:7" x14ac:dyDescent="0.25">
      <c r="A49" s="24">
        <f t="shared" si="5"/>
        <v>1041</v>
      </c>
      <c r="B49" s="25" t="s">
        <v>76</v>
      </c>
      <c r="C49" s="10"/>
      <c r="D49" s="26">
        <v>10</v>
      </c>
      <c r="E49" s="11">
        <v>1</v>
      </c>
      <c r="F49" s="247"/>
      <c r="G49" s="108">
        <f t="shared" si="4"/>
        <v>0</v>
      </c>
    </row>
    <row r="50" spans="1:7" x14ac:dyDescent="0.25">
      <c r="A50" s="24">
        <f t="shared" si="5"/>
        <v>1042</v>
      </c>
      <c r="B50" s="25" t="s">
        <v>78</v>
      </c>
      <c r="C50" s="10"/>
      <c r="D50" s="26">
        <v>4</v>
      </c>
      <c r="E50" s="11">
        <v>1</v>
      </c>
      <c r="F50" s="247"/>
      <c r="G50" s="108">
        <f t="shared" si="4"/>
        <v>0</v>
      </c>
    </row>
    <row r="51" spans="1:7" x14ac:dyDescent="0.25">
      <c r="A51" s="24">
        <f t="shared" si="5"/>
        <v>1043</v>
      </c>
      <c r="B51" s="25" t="s">
        <v>77</v>
      </c>
      <c r="C51" s="10"/>
      <c r="D51" s="26">
        <v>5</v>
      </c>
      <c r="E51" s="11">
        <v>1</v>
      </c>
      <c r="F51" s="247"/>
      <c r="G51" s="108">
        <f t="shared" si="4"/>
        <v>0</v>
      </c>
    </row>
    <row r="52" spans="1:7" x14ac:dyDescent="0.25">
      <c r="A52" s="24">
        <f t="shared" si="5"/>
        <v>1044</v>
      </c>
      <c r="B52" s="25" t="s">
        <v>65</v>
      </c>
      <c r="C52" s="10"/>
      <c r="D52" s="26" t="s">
        <v>31</v>
      </c>
      <c r="E52" s="11">
        <v>7</v>
      </c>
      <c r="F52" s="247"/>
      <c r="G52" s="108">
        <f t="shared" si="4"/>
        <v>0</v>
      </c>
    </row>
    <row r="53" spans="1:7" x14ac:dyDescent="0.25">
      <c r="A53" s="24">
        <f t="shared" si="5"/>
        <v>1045</v>
      </c>
      <c r="B53" s="25" t="s">
        <v>66</v>
      </c>
      <c r="C53" s="10"/>
      <c r="D53" s="26" t="s">
        <v>31</v>
      </c>
      <c r="E53" s="11">
        <v>2</v>
      </c>
      <c r="F53" s="247"/>
      <c r="G53" s="108">
        <f t="shared" si="4"/>
        <v>0</v>
      </c>
    </row>
    <row r="54" spans="1:7" x14ac:dyDescent="0.25">
      <c r="A54" s="24">
        <f t="shared" si="5"/>
        <v>1046</v>
      </c>
      <c r="B54" s="25" t="s">
        <v>67</v>
      </c>
      <c r="C54" s="10"/>
      <c r="D54" s="26" t="s">
        <v>31</v>
      </c>
      <c r="E54" s="11">
        <v>7</v>
      </c>
      <c r="F54" s="247"/>
      <c r="G54" s="108">
        <f t="shared" si="4"/>
        <v>0</v>
      </c>
    </row>
    <row r="55" spans="1:7" x14ac:dyDescent="0.25">
      <c r="A55" s="24">
        <f t="shared" si="5"/>
        <v>1047</v>
      </c>
      <c r="B55" s="25" t="s">
        <v>29</v>
      </c>
      <c r="C55" s="10"/>
      <c r="D55" s="26" t="s">
        <v>30</v>
      </c>
      <c r="E55" s="11">
        <v>10</v>
      </c>
      <c r="F55" s="247"/>
      <c r="G55" s="108">
        <f t="shared" si="4"/>
        <v>0</v>
      </c>
    </row>
    <row r="56" spans="1:7" x14ac:dyDescent="0.25">
      <c r="A56" s="24">
        <f t="shared" si="5"/>
        <v>1048</v>
      </c>
      <c r="B56" s="25" t="s">
        <v>32</v>
      </c>
      <c r="C56" s="10"/>
      <c r="D56" s="26" t="s">
        <v>33</v>
      </c>
      <c r="E56" s="11">
        <v>1</v>
      </c>
      <c r="F56" s="247"/>
      <c r="G56" s="108">
        <f t="shared" si="4"/>
        <v>0</v>
      </c>
    </row>
    <row r="57" spans="1:7" x14ac:dyDescent="0.25">
      <c r="A57" s="24">
        <f t="shared" si="5"/>
        <v>1049</v>
      </c>
      <c r="B57" s="25" t="s">
        <v>32</v>
      </c>
      <c r="C57" s="10"/>
      <c r="D57" s="26" t="s">
        <v>34</v>
      </c>
      <c r="E57" s="11">
        <v>1</v>
      </c>
      <c r="F57" s="247"/>
      <c r="G57" s="108">
        <f t="shared" si="4"/>
        <v>0</v>
      </c>
    </row>
    <row r="58" spans="1:7" x14ac:dyDescent="0.25">
      <c r="A58" s="24">
        <f t="shared" si="5"/>
        <v>1050</v>
      </c>
      <c r="B58" s="25" t="s">
        <v>32</v>
      </c>
      <c r="C58" s="10"/>
      <c r="D58" s="26" t="s">
        <v>35</v>
      </c>
      <c r="E58" s="11">
        <v>1</v>
      </c>
      <c r="F58" s="247"/>
      <c r="G58" s="108">
        <f t="shared" si="4"/>
        <v>0</v>
      </c>
    </row>
    <row r="59" spans="1:7" x14ac:dyDescent="0.25">
      <c r="A59" s="24">
        <f t="shared" si="5"/>
        <v>1051</v>
      </c>
      <c r="B59" s="25" t="s">
        <v>32</v>
      </c>
      <c r="C59" s="10"/>
      <c r="D59" s="26" t="s">
        <v>36</v>
      </c>
      <c r="E59" s="11">
        <v>1</v>
      </c>
      <c r="F59" s="247"/>
      <c r="G59" s="108">
        <f t="shared" si="4"/>
        <v>0</v>
      </c>
    </row>
    <row r="60" spans="1:7" x14ac:dyDescent="0.25">
      <c r="A60" s="24">
        <f t="shared" si="5"/>
        <v>1052</v>
      </c>
      <c r="B60" s="25" t="s">
        <v>32</v>
      </c>
      <c r="C60" s="10"/>
      <c r="D60" s="26" t="s">
        <v>37</v>
      </c>
      <c r="E60" s="11">
        <v>1</v>
      </c>
      <c r="F60" s="247"/>
      <c r="G60" s="108">
        <f t="shared" si="4"/>
        <v>0</v>
      </c>
    </row>
    <row r="61" spans="1:7" x14ac:dyDescent="0.25">
      <c r="A61" s="24">
        <f t="shared" si="5"/>
        <v>1053</v>
      </c>
      <c r="B61" s="25" t="s">
        <v>38</v>
      </c>
      <c r="C61" s="10"/>
      <c r="D61" s="26" t="s">
        <v>39</v>
      </c>
      <c r="E61" s="11">
        <v>1</v>
      </c>
      <c r="F61" s="247"/>
      <c r="G61" s="108">
        <f t="shared" si="4"/>
        <v>0</v>
      </c>
    </row>
    <row r="62" spans="1:7" x14ac:dyDescent="0.25">
      <c r="A62" s="24">
        <f t="shared" si="5"/>
        <v>1054</v>
      </c>
      <c r="B62" s="25" t="s">
        <v>40</v>
      </c>
      <c r="C62" s="10"/>
      <c r="D62" s="26" t="s">
        <v>41</v>
      </c>
      <c r="E62" s="11">
        <v>1</v>
      </c>
      <c r="F62" s="247"/>
      <c r="G62" s="108">
        <f t="shared" si="4"/>
        <v>0</v>
      </c>
    </row>
    <row r="63" spans="1:7" x14ac:dyDescent="0.25">
      <c r="A63" s="24">
        <f t="shared" si="5"/>
        <v>1055</v>
      </c>
      <c r="B63" s="25" t="s">
        <v>42</v>
      </c>
      <c r="C63" s="10"/>
      <c r="D63" s="26" t="s">
        <v>43</v>
      </c>
      <c r="E63" s="11">
        <v>1</v>
      </c>
      <c r="F63" s="247"/>
      <c r="G63" s="108">
        <f t="shared" si="4"/>
        <v>0</v>
      </c>
    </row>
    <row r="64" spans="1:7" x14ac:dyDescent="0.25">
      <c r="A64" s="24">
        <f>A63+1</f>
        <v>1056</v>
      </c>
      <c r="B64" s="25" t="s">
        <v>79</v>
      </c>
      <c r="C64" s="10"/>
      <c r="D64" s="26" t="s">
        <v>20</v>
      </c>
      <c r="E64" s="11">
        <v>7</v>
      </c>
      <c r="F64" s="247"/>
      <c r="G64" s="108">
        <f t="shared" si="4"/>
        <v>0</v>
      </c>
    </row>
    <row r="65" spans="1:7" x14ac:dyDescent="0.25">
      <c r="A65" s="24">
        <f>A64+1</f>
        <v>1057</v>
      </c>
      <c r="B65" s="54" t="s">
        <v>832</v>
      </c>
      <c r="C65" s="82"/>
      <c r="D65" s="26" t="s">
        <v>6</v>
      </c>
      <c r="E65" s="11">
        <v>1</v>
      </c>
      <c r="F65" s="250"/>
      <c r="G65" s="110">
        <f t="shared" si="4"/>
        <v>0</v>
      </c>
    </row>
    <row r="66" spans="1:7" x14ac:dyDescent="0.25">
      <c r="A66" s="24">
        <f>A65+1</f>
        <v>1058</v>
      </c>
      <c r="B66" s="54" t="s">
        <v>622</v>
      </c>
      <c r="C66" s="82"/>
      <c r="D66" s="26" t="s">
        <v>6</v>
      </c>
      <c r="E66" s="11">
        <v>1</v>
      </c>
      <c r="F66" s="250"/>
      <c r="G66" s="110">
        <f t="shared" si="4"/>
        <v>0</v>
      </c>
    </row>
    <row r="67" spans="1:7" x14ac:dyDescent="0.25">
      <c r="A67" s="24">
        <f>A66+1</f>
        <v>1059</v>
      </c>
      <c r="B67" s="25" t="s">
        <v>102</v>
      </c>
      <c r="C67" s="10"/>
      <c r="D67" s="26" t="s">
        <v>48</v>
      </c>
      <c r="E67" s="11">
        <v>1</v>
      </c>
      <c r="F67" s="247"/>
      <c r="G67" s="108">
        <f t="shared" si="4"/>
        <v>0</v>
      </c>
    </row>
    <row r="68" spans="1:7" ht="15.75" thickBot="1" x14ac:dyDescent="0.3">
      <c r="A68" s="92">
        <f>A67+1</f>
        <v>1060</v>
      </c>
      <c r="B68" s="71" t="s">
        <v>102</v>
      </c>
      <c r="C68" s="7"/>
      <c r="D68" s="20" t="s">
        <v>47</v>
      </c>
      <c r="E68" s="65">
        <v>1</v>
      </c>
      <c r="F68" s="251"/>
      <c r="G68" s="111">
        <f t="shared" si="4"/>
        <v>0</v>
      </c>
    </row>
    <row r="69" spans="1:7" ht="15.75" thickBot="1" x14ac:dyDescent="0.3">
      <c r="A69" s="8" t="s">
        <v>7</v>
      </c>
      <c r="B69" s="326" t="s">
        <v>8</v>
      </c>
      <c r="C69" s="327"/>
      <c r="D69" s="19"/>
      <c r="E69" s="47"/>
      <c r="F69" s="75"/>
      <c r="G69" s="48" t="s">
        <v>3</v>
      </c>
    </row>
    <row r="70" spans="1:7" ht="15.75" thickBot="1" x14ac:dyDescent="0.3">
      <c r="A70" s="8"/>
      <c r="B70" s="326" t="s">
        <v>84</v>
      </c>
      <c r="C70" s="327"/>
      <c r="D70" s="19" t="s">
        <v>2</v>
      </c>
      <c r="E70" s="47" t="s">
        <v>1</v>
      </c>
      <c r="F70" s="76" t="s">
        <v>0</v>
      </c>
      <c r="G70" s="48">
        <f>SUM(G71:G76)</f>
        <v>0</v>
      </c>
    </row>
    <row r="71" spans="1:7" x14ac:dyDescent="0.25">
      <c r="A71" s="24">
        <f>A68+1</f>
        <v>1061</v>
      </c>
      <c r="B71" s="30" t="s">
        <v>44</v>
      </c>
      <c r="C71" s="15"/>
      <c r="D71" s="36" t="s">
        <v>14</v>
      </c>
      <c r="E71" s="11">
        <v>16</v>
      </c>
      <c r="F71" s="247"/>
      <c r="G71" s="108">
        <f t="shared" ref="G71:G76" si="6">SUM(E71*F71)</f>
        <v>0</v>
      </c>
    </row>
    <row r="72" spans="1:7" x14ac:dyDescent="0.25">
      <c r="A72" s="24">
        <f t="shared" ref="A72:A76" si="7">A71+1</f>
        <v>1062</v>
      </c>
      <c r="B72" s="25" t="s">
        <v>45</v>
      </c>
      <c r="C72" s="10"/>
      <c r="D72" s="26" t="s">
        <v>14</v>
      </c>
      <c r="E72" s="11">
        <v>32</v>
      </c>
      <c r="F72" s="247"/>
      <c r="G72" s="108">
        <f t="shared" si="6"/>
        <v>0</v>
      </c>
    </row>
    <row r="73" spans="1:7" x14ac:dyDescent="0.25">
      <c r="A73" s="24">
        <f t="shared" si="7"/>
        <v>1063</v>
      </c>
      <c r="B73" s="25" t="s">
        <v>46</v>
      </c>
      <c r="C73" s="10"/>
      <c r="D73" s="26" t="s">
        <v>14</v>
      </c>
      <c r="E73" s="11">
        <v>1</v>
      </c>
      <c r="F73" s="247"/>
      <c r="G73" s="108">
        <f t="shared" si="6"/>
        <v>0</v>
      </c>
    </row>
    <row r="74" spans="1:7" x14ac:dyDescent="0.25">
      <c r="A74" s="24">
        <f t="shared" si="7"/>
        <v>1064</v>
      </c>
      <c r="B74" s="38" t="s">
        <v>85</v>
      </c>
      <c r="C74" s="10"/>
      <c r="D74" s="26" t="s">
        <v>14</v>
      </c>
      <c r="E74" s="11">
        <v>1</v>
      </c>
      <c r="F74" s="247"/>
      <c r="G74" s="108">
        <f t="shared" si="6"/>
        <v>0</v>
      </c>
    </row>
    <row r="75" spans="1:7" x14ac:dyDescent="0.25">
      <c r="A75" s="24">
        <f t="shared" si="7"/>
        <v>1065</v>
      </c>
      <c r="B75" s="38" t="s">
        <v>100</v>
      </c>
      <c r="C75" s="10"/>
      <c r="D75" s="26" t="s">
        <v>14</v>
      </c>
      <c r="E75" s="11">
        <v>1</v>
      </c>
      <c r="F75" s="247"/>
      <c r="G75" s="108">
        <f t="shared" si="6"/>
        <v>0</v>
      </c>
    </row>
    <row r="76" spans="1:7" ht="15.75" thickBot="1" x14ac:dyDescent="0.3">
      <c r="A76" s="24">
        <f t="shared" si="7"/>
        <v>1066</v>
      </c>
      <c r="B76" s="35" t="s">
        <v>101</v>
      </c>
      <c r="C76" s="39"/>
      <c r="D76" s="34" t="s">
        <v>14</v>
      </c>
      <c r="E76" s="11">
        <v>1</v>
      </c>
      <c r="F76" s="247"/>
      <c r="G76" s="108">
        <f t="shared" si="6"/>
        <v>0</v>
      </c>
    </row>
    <row r="77" spans="1:7" ht="15.75" thickBot="1" x14ac:dyDescent="0.3">
      <c r="A77" s="8" t="s">
        <v>7</v>
      </c>
      <c r="B77" s="326" t="s">
        <v>8</v>
      </c>
      <c r="C77" s="327"/>
      <c r="D77" s="19"/>
      <c r="E77" s="47"/>
      <c r="F77" s="76"/>
      <c r="G77" s="48" t="s">
        <v>3</v>
      </c>
    </row>
    <row r="78" spans="1:7" ht="15.75" thickBot="1" x14ac:dyDescent="0.3">
      <c r="A78" s="8"/>
      <c r="B78" s="326" t="s">
        <v>103</v>
      </c>
      <c r="C78" s="327"/>
      <c r="D78" s="19" t="s">
        <v>2</v>
      </c>
      <c r="E78" s="47" t="s">
        <v>1</v>
      </c>
      <c r="F78" s="76" t="s">
        <v>0</v>
      </c>
      <c r="G78" s="48">
        <f>SUM(G79:G129)</f>
        <v>0</v>
      </c>
    </row>
    <row r="79" spans="1:7" x14ac:dyDescent="0.25">
      <c r="A79" s="29">
        <f>A76+1</f>
        <v>1067</v>
      </c>
      <c r="B79" s="49" t="s">
        <v>49</v>
      </c>
      <c r="C79" s="37"/>
      <c r="D79" s="36">
        <v>0.5</v>
      </c>
      <c r="E79" s="16">
        <v>1</v>
      </c>
      <c r="F79" s="233"/>
      <c r="G79" s="107">
        <f t="shared" ref="G79:G129" si="8">SUM(E79*F79)</f>
        <v>0</v>
      </c>
    </row>
    <row r="80" spans="1:7" x14ac:dyDescent="0.25">
      <c r="A80" s="24">
        <f t="shared" ref="A80:A129" si="9">A79+1</f>
        <v>1068</v>
      </c>
      <c r="B80" s="25" t="s">
        <v>49</v>
      </c>
      <c r="C80" s="10"/>
      <c r="D80" s="26">
        <v>1.25</v>
      </c>
      <c r="E80" s="11">
        <v>1</v>
      </c>
      <c r="F80" s="236"/>
      <c r="G80" s="108">
        <f t="shared" si="8"/>
        <v>0</v>
      </c>
    </row>
    <row r="81" spans="1:7" x14ac:dyDescent="0.25">
      <c r="A81" s="24">
        <f t="shared" si="9"/>
        <v>1069</v>
      </c>
      <c r="B81" s="25" t="s">
        <v>49</v>
      </c>
      <c r="C81" s="10"/>
      <c r="D81" s="26">
        <v>2.5</v>
      </c>
      <c r="E81" s="11">
        <v>4</v>
      </c>
      <c r="F81" s="236"/>
      <c r="G81" s="108">
        <f t="shared" si="8"/>
        <v>0</v>
      </c>
    </row>
    <row r="82" spans="1:7" x14ac:dyDescent="0.25">
      <c r="A82" s="24">
        <f t="shared" si="9"/>
        <v>1070</v>
      </c>
      <c r="B82" s="25" t="s">
        <v>49</v>
      </c>
      <c r="C82" s="10"/>
      <c r="D82" s="26">
        <v>4</v>
      </c>
      <c r="E82" s="11">
        <v>1</v>
      </c>
      <c r="F82" s="236"/>
      <c r="G82" s="108">
        <f t="shared" si="8"/>
        <v>0</v>
      </c>
    </row>
    <row r="83" spans="1:7" x14ac:dyDescent="0.25">
      <c r="A83" s="24">
        <f>A82+1</f>
        <v>1071</v>
      </c>
      <c r="B83" s="25" t="s">
        <v>21</v>
      </c>
      <c r="C83" s="10"/>
      <c r="D83" s="26" t="s">
        <v>22</v>
      </c>
      <c r="E83" s="11">
        <v>1</v>
      </c>
      <c r="F83" s="236"/>
      <c r="G83" s="108">
        <f t="shared" si="8"/>
        <v>0</v>
      </c>
    </row>
    <row r="84" spans="1:7" x14ac:dyDescent="0.25">
      <c r="A84" s="24">
        <f t="shared" si="9"/>
        <v>1072</v>
      </c>
      <c r="B84" s="25" t="s">
        <v>23</v>
      </c>
      <c r="C84" s="10"/>
      <c r="D84" s="26" t="s">
        <v>22</v>
      </c>
      <c r="E84" s="11">
        <v>1</v>
      </c>
      <c r="F84" s="236"/>
      <c r="G84" s="108">
        <f t="shared" si="8"/>
        <v>0</v>
      </c>
    </row>
    <row r="85" spans="1:7" x14ac:dyDescent="0.25">
      <c r="A85" s="24">
        <f t="shared" si="9"/>
        <v>1073</v>
      </c>
      <c r="B85" s="25" t="s">
        <v>80</v>
      </c>
      <c r="C85" s="10"/>
      <c r="D85" s="26" t="s">
        <v>24</v>
      </c>
      <c r="E85" s="11">
        <v>1</v>
      </c>
      <c r="F85" s="236"/>
      <c r="G85" s="108">
        <f t="shared" si="8"/>
        <v>0</v>
      </c>
    </row>
    <row r="86" spans="1:7" x14ac:dyDescent="0.25">
      <c r="A86" s="24">
        <f t="shared" si="9"/>
        <v>1074</v>
      </c>
      <c r="B86" s="25" t="s">
        <v>81</v>
      </c>
      <c r="C86" s="10"/>
      <c r="D86" s="26" t="s">
        <v>24</v>
      </c>
      <c r="E86" s="11">
        <v>1</v>
      </c>
      <c r="F86" s="236"/>
      <c r="G86" s="108">
        <f t="shared" si="8"/>
        <v>0</v>
      </c>
    </row>
    <row r="87" spans="1:7" x14ac:dyDescent="0.25">
      <c r="A87" s="24">
        <f>A86+1</f>
        <v>1075</v>
      </c>
      <c r="B87" s="38" t="s">
        <v>82</v>
      </c>
      <c r="C87" s="10"/>
      <c r="D87" s="26" t="s">
        <v>24</v>
      </c>
      <c r="E87" s="11">
        <v>1</v>
      </c>
      <c r="F87" s="236"/>
      <c r="G87" s="108">
        <f t="shared" si="8"/>
        <v>0</v>
      </c>
    </row>
    <row r="88" spans="1:7" x14ac:dyDescent="0.25">
      <c r="A88" s="24">
        <f>A87+1</f>
        <v>1076</v>
      </c>
      <c r="B88" s="38" t="s">
        <v>83</v>
      </c>
      <c r="C88" s="10"/>
      <c r="D88" s="26" t="s">
        <v>24</v>
      </c>
      <c r="E88" s="11">
        <v>1</v>
      </c>
      <c r="F88" s="236"/>
      <c r="G88" s="108">
        <f t="shared" si="8"/>
        <v>0</v>
      </c>
    </row>
    <row r="89" spans="1:7" x14ac:dyDescent="0.25">
      <c r="A89" s="24">
        <f>A88+1</f>
        <v>1077</v>
      </c>
      <c r="B89" s="25" t="s">
        <v>25</v>
      </c>
      <c r="C89" s="33"/>
      <c r="D89" s="34" t="s">
        <v>24</v>
      </c>
      <c r="E89" s="11">
        <v>1</v>
      </c>
      <c r="F89" s="236"/>
      <c r="G89" s="108">
        <f t="shared" si="8"/>
        <v>0</v>
      </c>
    </row>
    <row r="90" spans="1:7" x14ac:dyDescent="0.25">
      <c r="A90" s="24">
        <f t="shared" si="9"/>
        <v>1078</v>
      </c>
      <c r="B90" s="25" t="s">
        <v>26</v>
      </c>
      <c r="C90" s="33"/>
      <c r="D90" s="34" t="s">
        <v>24</v>
      </c>
      <c r="E90" s="11">
        <v>1</v>
      </c>
      <c r="F90" s="236"/>
      <c r="G90" s="108">
        <f t="shared" si="8"/>
        <v>0</v>
      </c>
    </row>
    <row r="91" spans="1:7" x14ac:dyDescent="0.25">
      <c r="A91" s="24">
        <f t="shared" si="9"/>
        <v>1079</v>
      </c>
      <c r="B91" s="25" t="s">
        <v>27</v>
      </c>
      <c r="C91" s="10"/>
      <c r="D91" s="26" t="s">
        <v>24</v>
      </c>
      <c r="E91" s="11">
        <v>1</v>
      </c>
      <c r="F91" s="236"/>
      <c r="G91" s="108">
        <f t="shared" si="8"/>
        <v>0</v>
      </c>
    </row>
    <row r="92" spans="1:7" x14ac:dyDescent="0.25">
      <c r="A92" s="24">
        <f t="shared" si="9"/>
        <v>1080</v>
      </c>
      <c r="B92" s="25" t="s">
        <v>28</v>
      </c>
      <c r="C92" s="10"/>
      <c r="D92" s="26" t="s">
        <v>24</v>
      </c>
      <c r="E92" s="11">
        <v>1</v>
      </c>
      <c r="F92" s="236"/>
      <c r="G92" s="108">
        <f t="shared" si="8"/>
        <v>0</v>
      </c>
    </row>
    <row r="93" spans="1:7" x14ac:dyDescent="0.25">
      <c r="A93" s="24">
        <f t="shared" si="9"/>
        <v>1081</v>
      </c>
      <c r="B93" s="25" t="s">
        <v>69</v>
      </c>
      <c r="C93" s="10"/>
      <c r="D93" s="26">
        <v>2</v>
      </c>
      <c r="E93" s="11">
        <v>1</v>
      </c>
      <c r="F93" s="236"/>
      <c r="G93" s="108">
        <f t="shared" si="8"/>
        <v>0</v>
      </c>
    </row>
    <row r="94" spans="1:7" x14ac:dyDescent="0.25">
      <c r="A94" s="24">
        <f t="shared" si="9"/>
        <v>1082</v>
      </c>
      <c r="B94" s="25" t="s">
        <v>68</v>
      </c>
      <c r="C94" s="10"/>
      <c r="D94" s="26">
        <v>5</v>
      </c>
      <c r="E94" s="11">
        <v>1</v>
      </c>
      <c r="F94" s="236"/>
      <c r="G94" s="108">
        <f t="shared" si="8"/>
        <v>0</v>
      </c>
    </row>
    <row r="95" spans="1:7" x14ac:dyDescent="0.25">
      <c r="A95" s="24">
        <f t="shared" si="9"/>
        <v>1083</v>
      </c>
      <c r="B95" s="25" t="s">
        <v>68</v>
      </c>
      <c r="C95" s="10"/>
      <c r="D95" s="26">
        <v>10</v>
      </c>
      <c r="E95" s="11">
        <v>1</v>
      </c>
      <c r="F95" s="236"/>
      <c r="G95" s="108">
        <f t="shared" si="8"/>
        <v>0</v>
      </c>
    </row>
    <row r="96" spans="1:7" x14ac:dyDescent="0.25">
      <c r="A96" s="24">
        <f t="shared" si="9"/>
        <v>1084</v>
      </c>
      <c r="B96" s="25" t="s">
        <v>75</v>
      </c>
      <c r="C96" s="10"/>
      <c r="D96" s="26">
        <v>2</v>
      </c>
      <c r="E96" s="11">
        <v>1</v>
      </c>
      <c r="F96" s="236"/>
      <c r="G96" s="108">
        <f t="shared" si="8"/>
        <v>0</v>
      </c>
    </row>
    <row r="97" spans="1:7" x14ac:dyDescent="0.25">
      <c r="A97" s="24">
        <f t="shared" si="9"/>
        <v>1085</v>
      </c>
      <c r="B97" s="25" t="s">
        <v>74</v>
      </c>
      <c r="C97" s="10"/>
      <c r="D97" s="26">
        <v>5</v>
      </c>
      <c r="E97" s="11">
        <v>1</v>
      </c>
      <c r="F97" s="236"/>
      <c r="G97" s="108">
        <f t="shared" si="8"/>
        <v>0</v>
      </c>
    </row>
    <row r="98" spans="1:7" x14ac:dyDescent="0.25">
      <c r="A98" s="24">
        <f t="shared" si="9"/>
        <v>1086</v>
      </c>
      <c r="B98" s="25" t="s">
        <v>74</v>
      </c>
      <c r="C98" s="10"/>
      <c r="D98" s="26">
        <v>10</v>
      </c>
      <c r="E98" s="11">
        <v>1</v>
      </c>
      <c r="F98" s="236"/>
      <c r="G98" s="108">
        <f t="shared" si="8"/>
        <v>0</v>
      </c>
    </row>
    <row r="99" spans="1:7" x14ac:dyDescent="0.25">
      <c r="A99" s="24">
        <f t="shared" si="9"/>
        <v>1087</v>
      </c>
      <c r="B99" s="25" t="s">
        <v>71</v>
      </c>
      <c r="C99" s="10"/>
      <c r="D99" s="26">
        <v>2</v>
      </c>
      <c r="E99" s="11">
        <v>1</v>
      </c>
      <c r="F99" s="236"/>
      <c r="G99" s="108">
        <f t="shared" si="8"/>
        <v>0</v>
      </c>
    </row>
    <row r="100" spans="1:7" x14ac:dyDescent="0.25">
      <c r="A100" s="24">
        <f t="shared" si="9"/>
        <v>1088</v>
      </c>
      <c r="B100" s="25" t="s">
        <v>70</v>
      </c>
      <c r="C100" s="10"/>
      <c r="D100" s="26">
        <v>5</v>
      </c>
      <c r="E100" s="11">
        <v>1</v>
      </c>
      <c r="F100" s="236"/>
      <c r="G100" s="108">
        <f t="shared" si="8"/>
        <v>0</v>
      </c>
    </row>
    <row r="101" spans="1:7" x14ac:dyDescent="0.25">
      <c r="A101" s="24">
        <f t="shared" si="9"/>
        <v>1089</v>
      </c>
      <c r="B101" s="25" t="s">
        <v>70</v>
      </c>
      <c r="C101" s="10"/>
      <c r="D101" s="26">
        <v>10</v>
      </c>
      <c r="E101" s="11">
        <v>1</v>
      </c>
      <c r="F101" s="236"/>
      <c r="G101" s="108">
        <f t="shared" si="8"/>
        <v>0</v>
      </c>
    </row>
    <row r="102" spans="1:7" x14ac:dyDescent="0.25">
      <c r="A102" s="24">
        <f t="shared" si="9"/>
        <v>1090</v>
      </c>
      <c r="B102" s="25" t="s">
        <v>73</v>
      </c>
      <c r="C102" s="10"/>
      <c r="D102" s="26">
        <v>2</v>
      </c>
      <c r="E102" s="11">
        <v>1</v>
      </c>
      <c r="F102" s="236"/>
      <c r="G102" s="108">
        <f t="shared" si="8"/>
        <v>0</v>
      </c>
    </row>
    <row r="103" spans="1:7" x14ac:dyDescent="0.25">
      <c r="A103" s="24">
        <f t="shared" si="9"/>
        <v>1091</v>
      </c>
      <c r="B103" s="25" t="s">
        <v>72</v>
      </c>
      <c r="C103" s="10"/>
      <c r="D103" s="26">
        <v>5</v>
      </c>
      <c r="E103" s="11">
        <v>1</v>
      </c>
      <c r="F103" s="236"/>
      <c r="G103" s="108">
        <f t="shared" si="8"/>
        <v>0</v>
      </c>
    </row>
    <row r="104" spans="1:7" x14ac:dyDescent="0.25">
      <c r="A104" s="24">
        <f t="shared" si="9"/>
        <v>1092</v>
      </c>
      <c r="B104" s="25" t="s">
        <v>72</v>
      </c>
      <c r="C104" s="10"/>
      <c r="D104" s="26">
        <v>10</v>
      </c>
      <c r="E104" s="11">
        <v>1</v>
      </c>
      <c r="F104" s="236"/>
      <c r="G104" s="108">
        <f t="shared" si="8"/>
        <v>0</v>
      </c>
    </row>
    <row r="105" spans="1:7" x14ac:dyDescent="0.25">
      <c r="A105" s="24">
        <f t="shared" si="9"/>
        <v>1093</v>
      </c>
      <c r="B105" s="25" t="s">
        <v>76</v>
      </c>
      <c r="C105" s="10"/>
      <c r="D105" s="26">
        <v>2</v>
      </c>
      <c r="E105" s="11">
        <v>1</v>
      </c>
      <c r="F105" s="236"/>
      <c r="G105" s="108">
        <f t="shared" si="8"/>
        <v>0</v>
      </c>
    </row>
    <row r="106" spans="1:7" x14ac:dyDescent="0.25">
      <c r="A106" s="24">
        <f t="shared" si="9"/>
        <v>1094</v>
      </c>
      <c r="B106" s="25" t="s">
        <v>76</v>
      </c>
      <c r="C106" s="10"/>
      <c r="D106" s="26">
        <v>5</v>
      </c>
      <c r="E106" s="11">
        <v>1</v>
      </c>
      <c r="F106" s="236"/>
      <c r="G106" s="108">
        <f t="shared" si="8"/>
        <v>0</v>
      </c>
    </row>
    <row r="107" spans="1:7" x14ac:dyDescent="0.25">
      <c r="A107" s="24">
        <f t="shared" si="9"/>
        <v>1095</v>
      </c>
      <c r="B107" s="25" t="s">
        <v>76</v>
      </c>
      <c r="C107" s="10"/>
      <c r="D107" s="26">
        <v>10</v>
      </c>
      <c r="E107" s="11">
        <v>1</v>
      </c>
      <c r="F107" s="236"/>
      <c r="G107" s="108">
        <f t="shared" si="8"/>
        <v>0</v>
      </c>
    </row>
    <row r="108" spans="1:7" x14ac:dyDescent="0.25">
      <c r="A108" s="24">
        <f t="shared" si="9"/>
        <v>1096</v>
      </c>
      <c r="B108" s="25" t="s">
        <v>78</v>
      </c>
      <c r="C108" s="10"/>
      <c r="D108" s="26">
        <v>4</v>
      </c>
      <c r="E108" s="11">
        <v>1</v>
      </c>
      <c r="F108" s="236"/>
      <c r="G108" s="108">
        <f t="shared" si="8"/>
        <v>0</v>
      </c>
    </row>
    <row r="109" spans="1:7" x14ac:dyDescent="0.25">
      <c r="A109" s="24">
        <f t="shared" si="9"/>
        <v>1097</v>
      </c>
      <c r="B109" s="25" t="s">
        <v>77</v>
      </c>
      <c r="C109" s="10"/>
      <c r="D109" s="26">
        <v>5</v>
      </c>
      <c r="E109" s="11">
        <v>1</v>
      </c>
      <c r="F109" s="236"/>
      <c r="G109" s="108">
        <f t="shared" si="8"/>
        <v>0</v>
      </c>
    </row>
    <row r="110" spans="1:7" x14ac:dyDescent="0.25">
      <c r="A110" s="24">
        <f t="shared" si="9"/>
        <v>1098</v>
      </c>
      <c r="B110" s="25" t="s">
        <v>65</v>
      </c>
      <c r="C110" s="10"/>
      <c r="D110" s="26" t="s">
        <v>31</v>
      </c>
      <c r="E110" s="11">
        <v>1</v>
      </c>
      <c r="F110" s="236"/>
      <c r="G110" s="108">
        <f t="shared" si="8"/>
        <v>0</v>
      </c>
    </row>
    <row r="111" spans="1:7" x14ac:dyDescent="0.25">
      <c r="A111" s="24">
        <f t="shared" si="9"/>
        <v>1099</v>
      </c>
      <c r="B111" s="25" t="s">
        <v>66</v>
      </c>
      <c r="C111" s="10"/>
      <c r="D111" s="26" t="s">
        <v>31</v>
      </c>
      <c r="E111" s="11">
        <v>1</v>
      </c>
      <c r="F111" s="236"/>
      <c r="G111" s="108">
        <f t="shared" si="8"/>
        <v>0</v>
      </c>
    </row>
    <row r="112" spans="1:7" x14ac:dyDescent="0.25">
      <c r="A112" s="24">
        <f t="shared" si="9"/>
        <v>1100</v>
      </c>
      <c r="B112" s="25" t="s">
        <v>67</v>
      </c>
      <c r="C112" s="10"/>
      <c r="D112" s="26" t="s">
        <v>31</v>
      </c>
      <c r="E112" s="11">
        <v>1</v>
      </c>
      <c r="F112" s="236"/>
      <c r="G112" s="108">
        <f t="shared" si="8"/>
        <v>0</v>
      </c>
    </row>
    <row r="113" spans="1:7" x14ac:dyDescent="0.25">
      <c r="A113" s="24">
        <f t="shared" si="9"/>
        <v>1101</v>
      </c>
      <c r="B113" s="25" t="s">
        <v>29</v>
      </c>
      <c r="C113" s="10"/>
      <c r="D113" s="26" t="s">
        <v>30</v>
      </c>
      <c r="E113" s="11">
        <v>1</v>
      </c>
      <c r="F113" s="236"/>
      <c r="G113" s="108">
        <f t="shared" si="8"/>
        <v>0</v>
      </c>
    </row>
    <row r="114" spans="1:7" x14ac:dyDescent="0.25">
      <c r="A114" s="24">
        <f t="shared" si="9"/>
        <v>1102</v>
      </c>
      <c r="B114" s="25" t="s">
        <v>32</v>
      </c>
      <c r="C114" s="10"/>
      <c r="D114" s="26" t="s">
        <v>33</v>
      </c>
      <c r="E114" s="11">
        <v>1</v>
      </c>
      <c r="F114" s="236"/>
      <c r="G114" s="108">
        <f t="shared" si="8"/>
        <v>0</v>
      </c>
    </row>
    <row r="115" spans="1:7" x14ac:dyDescent="0.25">
      <c r="A115" s="24">
        <f t="shared" si="9"/>
        <v>1103</v>
      </c>
      <c r="B115" s="25" t="s">
        <v>32</v>
      </c>
      <c r="C115" s="10"/>
      <c r="D115" s="26" t="s">
        <v>34</v>
      </c>
      <c r="E115" s="11">
        <v>1</v>
      </c>
      <c r="F115" s="236"/>
      <c r="G115" s="108">
        <f t="shared" si="8"/>
        <v>0</v>
      </c>
    </row>
    <row r="116" spans="1:7" x14ac:dyDescent="0.25">
      <c r="A116" s="24">
        <f t="shared" si="9"/>
        <v>1104</v>
      </c>
      <c r="B116" s="25" t="s">
        <v>32</v>
      </c>
      <c r="C116" s="10"/>
      <c r="D116" s="26" t="s">
        <v>35</v>
      </c>
      <c r="E116" s="11">
        <v>1</v>
      </c>
      <c r="F116" s="236"/>
      <c r="G116" s="108">
        <f t="shared" si="8"/>
        <v>0</v>
      </c>
    </row>
    <row r="117" spans="1:7" x14ac:dyDescent="0.25">
      <c r="A117" s="24">
        <f t="shared" si="9"/>
        <v>1105</v>
      </c>
      <c r="B117" s="25" t="s">
        <v>32</v>
      </c>
      <c r="C117" s="10"/>
      <c r="D117" s="26" t="s">
        <v>36</v>
      </c>
      <c r="E117" s="11">
        <v>1</v>
      </c>
      <c r="F117" s="236"/>
      <c r="G117" s="108">
        <f t="shared" si="8"/>
        <v>0</v>
      </c>
    </row>
    <row r="118" spans="1:7" x14ac:dyDescent="0.25">
      <c r="A118" s="24">
        <f t="shared" si="9"/>
        <v>1106</v>
      </c>
      <c r="B118" s="25" t="s">
        <v>32</v>
      </c>
      <c r="C118" s="10"/>
      <c r="D118" s="26" t="s">
        <v>37</v>
      </c>
      <c r="E118" s="11">
        <v>1</v>
      </c>
      <c r="F118" s="236"/>
      <c r="G118" s="108">
        <f t="shared" si="8"/>
        <v>0</v>
      </c>
    </row>
    <row r="119" spans="1:7" x14ac:dyDescent="0.25">
      <c r="A119" s="24">
        <f t="shared" si="9"/>
        <v>1107</v>
      </c>
      <c r="B119" s="25" t="s">
        <v>38</v>
      </c>
      <c r="C119" s="10"/>
      <c r="D119" s="26" t="s">
        <v>39</v>
      </c>
      <c r="E119" s="11">
        <v>1</v>
      </c>
      <c r="F119" s="236"/>
      <c r="G119" s="108">
        <f t="shared" si="8"/>
        <v>0</v>
      </c>
    </row>
    <row r="120" spans="1:7" x14ac:dyDescent="0.25">
      <c r="A120" s="24">
        <f t="shared" si="9"/>
        <v>1108</v>
      </c>
      <c r="B120" s="25" t="s">
        <v>40</v>
      </c>
      <c r="C120" s="10"/>
      <c r="D120" s="26" t="s">
        <v>41</v>
      </c>
      <c r="E120" s="11">
        <v>1</v>
      </c>
      <c r="F120" s="236"/>
      <c r="G120" s="108">
        <f t="shared" si="8"/>
        <v>0</v>
      </c>
    </row>
    <row r="121" spans="1:7" x14ac:dyDescent="0.25">
      <c r="A121" s="24">
        <f t="shared" si="9"/>
        <v>1109</v>
      </c>
      <c r="B121" s="25" t="s">
        <v>42</v>
      </c>
      <c r="C121" s="10"/>
      <c r="D121" s="26" t="s">
        <v>43</v>
      </c>
      <c r="E121" s="11">
        <v>1</v>
      </c>
      <c r="F121" s="236"/>
      <c r="G121" s="108">
        <f t="shared" si="8"/>
        <v>0</v>
      </c>
    </row>
    <row r="122" spans="1:7" x14ac:dyDescent="0.25">
      <c r="A122" s="24">
        <f>A121+1</f>
        <v>1110</v>
      </c>
      <c r="B122" s="25" t="s">
        <v>79</v>
      </c>
      <c r="C122" s="10"/>
      <c r="D122" s="26" t="s">
        <v>20</v>
      </c>
      <c r="E122" s="11">
        <v>4</v>
      </c>
      <c r="F122" s="236"/>
      <c r="G122" s="108">
        <f t="shared" si="8"/>
        <v>0</v>
      </c>
    </row>
    <row r="123" spans="1:7" x14ac:dyDescent="0.25">
      <c r="A123" s="24">
        <f>A122+1</f>
        <v>1111</v>
      </c>
      <c r="B123" s="25" t="s">
        <v>832</v>
      </c>
      <c r="C123" s="10"/>
      <c r="D123" s="26" t="s">
        <v>6</v>
      </c>
      <c r="E123" s="11">
        <v>1</v>
      </c>
      <c r="F123" s="250"/>
      <c r="G123" s="110">
        <f t="shared" si="8"/>
        <v>0</v>
      </c>
    </row>
    <row r="124" spans="1:7" x14ac:dyDescent="0.25">
      <c r="A124" s="24">
        <f>A123+1</f>
        <v>1112</v>
      </c>
      <c r="B124" s="25" t="s">
        <v>622</v>
      </c>
      <c r="C124" s="10"/>
      <c r="D124" s="26" t="s">
        <v>6</v>
      </c>
      <c r="E124" s="11">
        <v>1</v>
      </c>
      <c r="F124" s="250"/>
      <c r="G124" s="110">
        <f t="shared" si="8"/>
        <v>0</v>
      </c>
    </row>
    <row r="125" spans="1:7" x14ac:dyDescent="0.25">
      <c r="A125" s="24">
        <f>A124+1</f>
        <v>1113</v>
      </c>
      <c r="B125" s="27" t="s">
        <v>102</v>
      </c>
      <c r="C125" s="12"/>
      <c r="D125" s="28" t="s">
        <v>48</v>
      </c>
      <c r="E125" s="11">
        <v>1</v>
      </c>
      <c r="F125" s="236"/>
      <c r="G125" s="108">
        <f t="shared" si="8"/>
        <v>0</v>
      </c>
    </row>
    <row r="126" spans="1:7" x14ac:dyDescent="0.25">
      <c r="A126" s="24">
        <f t="shared" si="9"/>
        <v>1114</v>
      </c>
      <c r="B126" s="25" t="s">
        <v>102</v>
      </c>
      <c r="C126" s="52"/>
      <c r="D126" s="26" t="s">
        <v>47</v>
      </c>
      <c r="E126" s="11">
        <v>1</v>
      </c>
      <c r="F126" s="236"/>
      <c r="G126" s="108">
        <f t="shared" si="8"/>
        <v>0</v>
      </c>
    </row>
    <row r="127" spans="1:7" x14ac:dyDescent="0.25">
      <c r="A127" s="24">
        <f t="shared" si="9"/>
        <v>1115</v>
      </c>
      <c r="B127" s="50" t="s">
        <v>86</v>
      </c>
      <c r="C127" s="43"/>
      <c r="D127" s="51" t="s">
        <v>14</v>
      </c>
      <c r="E127" s="11">
        <v>1</v>
      </c>
      <c r="F127" s="252"/>
      <c r="G127" s="108">
        <f t="shared" si="8"/>
        <v>0</v>
      </c>
    </row>
    <row r="128" spans="1:7" x14ac:dyDescent="0.25">
      <c r="A128" s="24">
        <f t="shared" si="9"/>
        <v>1116</v>
      </c>
      <c r="B128" s="25" t="s">
        <v>87</v>
      </c>
      <c r="C128" s="10"/>
      <c r="D128" s="26" t="s">
        <v>14</v>
      </c>
      <c r="E128" s="11">
        <v>1</v>
      </c>
      <c r="F128" s="253"/>
      <c r="G128" s="108">
        <f t="shared" si="8"/>
        <v>0</v>
      </c>
    </row>
    <row r="129" spans="1:7" ht="15.75" thickBot="1" x14ac:dyDescent="0.3">
      <c r="A129" s="92">
        <f t="shared" si="9"/>
        <v>1117</v>
      </c>
      <c r="B129" s="35" t="s">
        <v>50</v>
      </c>
      <c r="C129" s="17"/>
      <c r="D129" s="93" t="s">
        <v>9</v>
      </c>
      <c r="E129" s="18">
        <v>16</v>
      </c>
      <c r="F129" s="254"/>
      <c r="G129" s="111">
        <f t="shared" si="8"/>
        <v>0</v>
      </c>
    </row>
    <row r="130" spans="1:7" ht="15.75" thickBot="1" x14ac:dyDescent="0.3">
      <c r="A130" s="8" t="s">
        <v>7</v>
      </c>
      <c r="B130" s="326" t="s">
        <v>8</v>
      </c>
      <c r="C130" s="327"/>
      <c r="D130" s="19"/>
      <c r="E130" s="47"/>
      <c r="F130" s="75"/>
      <c r="G130" s="48" t="s">
        <v>3</v>
      </c>
    </row>
    <row r="131" spans="1:7" ht="15.75" thickBot="1" x14ac:dyDescent="0.3">
      <c r="A131" s="8"/>
      <c r="B131" s="326" t="s">
        <v>623</v>
      </c>
      <c r="C131" s="327"/>
      <c r="D131" s="19" t="s">
        <v>2</v>
      </c>
      <c r="E131" s="47" t="s">
        <v>1</v>
      </c>
      <c r="F131" s="76" t="s">
        <v>0</v>
      </c>
      <c r="G131" s="48">
        <f>SUM(G132)</f>
        <v>0</v>
      </c>
    </row>
    <row r="132" spans="1:7" ht="15.75" thickBot="1" x14ac:dyDescent="0.3">
      <c r="A132" s="24">
        <f>A129+1</f>
        <v>1118</v>
      </c>
      <c r="B132" s="25" t="s">
        <v>621</v>
      </c>
      <c r="C132" s="15"/>
      <c r="D132" s="36" t="s">
        <v>6</v>
      </c>
      <c r="E132" s="11">
        <v>4</v>
      </c>
      <c r="F132" s="253"/>
      <c r="G132" s="108">
        <f>SUM(E132*F132)</f>
        <v>0</v>
      </c>
    </row>
    <row r="133" spans="1:7" ht="15.75" thickBot="1" x14ac:dyDescent="0.3">
      <c r="A133" s="8" t="s">
        <v>7</v>
      </c>
      <c r="B133" s="326" t="s">
        <v>8</v>
      </c>
      <c r="C133" s="327"/>
      <c r="D133" s="19"/>
      <c r="E133" s="47"/>
      <c r="F133" s="75"/>
      <c r="G133" s="48" t="s">
        <v>3</v>
      </c>
    </row>
    <row r="134" spans="1:7" ht="15.75" thickBot="1" x14ac:dyDescent="0.3">
      <c r="A134" s="8"/>
      <c r="B134" s="326" t="s">
        <v>553</v>
      </c>
      <c r="C134" s="327"/>
      <c r="D134" s="6" t="s">
        <v>2</v>
      </c>
      <c r="E134" s="47" t="s">
        <v>1</v>
      </c>
      <c r="F134" s="76" t="s">
        <v>0</v>
      </c>
      <c r="G134" s="48">
        <f>SUM(G135:G138)</f>
        <v>0</v>
      </c>
    </row>
    <row r="135" spans="1:7" x14ac:dyDescent="0.25">
      <c r="A135" s="24">
        <f>A132+1</f>
        <v>1119</v>
      </c>
      <c r="B135" s="30" t="s">
        <v>559</v>
      </c>
      <c r="C135" s="15"/>
      <c r="D135" s="16" t="s">
        <v>9</v>
      </c>
      <c r="E135" s="11">
        <v>1</v>
      </c>
      <c r="F135" s="255"/>
      <c r="G135" s="108">
        <f t="shared" ref="G135:G138" si="10">SUM(E135*F135)</f>
        <v>0</v>
      </c>
    </row>
    <row r="136" spans="1:7" x14ac:dyDescent="0.25">
      <c r="A136" s="45">
        <f>A135+1</f>
        <v>1120</v>
      </c>
      <c r="B136" s="25" t="s">
        <v>104</v>
      </c>
      <c r="C136" s="10"/>
      <c r="D136" s="11" t="s">
        <v>9</v>
      </c>
      <c r="E136" s="11">
        <v>1</v>
      </c>
      <c r="F136" s="253"/>
      <c r="G136" s="108">
        <f t="shared" si="10"/>
        <v>0</v>
      </c>
    </row>
    <row r="137" spans="1:7" x14ac:dyDescent="0.25">
      <c r="A137" s="45">
        <f>A136+1</f>
        <v>1121</v>
      </c>
      <c r="B137" s="25" t="s">
        <v>560</v>
      </c>
      <c r="C137" s="10"/>
      <c r="D137" s="11" t="s">
        <v>10</v>
      </c>
      <c r="E137" s="11">
        <v>1</v>
      </c>
      <c r="F137" s="253"/>
      <c r="G137" s="108">
        <f t="shared" si="10"/>
        <v>0</v>
      </c>
    </row>
    <row r="138" spans="1:7" ht="15.75" thickBot="1" x14ac:dyDescent="0.3">
      <c r="A138" s="45">
        <f t="shared" ref="A138" si="11">A137+1</f>
        <v>1122</v>
      </c>
      <c r="B138" s="35" t="s">
        <v>11</v>
      </c>
      <c r="C138" s="17"/>
      <c r="D138" s="18" t="s">
        <v>10</v>
      </c>
      <c r="E138" s="11">
        <v>1</v>
      </c>
      <c r="F138" s="254"/>
      <c r="G138" s="108">
        <f t="shared" si="10"/>
        <v>0</v>
      </c>
    </row>
    <row r="139" spans="1:7" ht="15.75" thickBot="1" x14ac:dyDescent="0.3">
      <c r="A139" s="8" t="s">
        <v>7</v>
      </c>
      <c r="B139" s="326" t="s">
        <v>8</v>
      </c>
      <c r="C139" s="327"/>
      <c r="D139" s="19"/>
      <c r="E139" s="47"/>
      <c r="F139" s="75"/>
      <c r="G139" s="48" t="s">
        <v>3</v>
      </c>
    </row>
    <row r="140" spans="1:7" ht="15.75" thickBot="1" x14ac:dyDescent="0.3">
      <c r="A140" s="41"/>
      <c r="B140" s="326" t="s">
        <v>89</v>
      </c>
      <c r="C140" s="327"/>
      <c r="D140" s="19" t="s">
        <v>2</v>
      </c>
      <c r="E140" s="47" t="s">
        <v>1</v>
      </c>
      <c r="F140" s="76" t="s">
        <v>0</v>
      </c>
      <c r="G140" s="48">
        <f>SUM(G141:G142)</f>
        <v>0</v>
      </c>
    </row>
    <row r="141" spans="1:7" x14ac:dyDescent="0.25">
      <c r="A141" s="45">
        <f>A138+1</f>
        <v>1123</v>
      </c>
      <c r="B141" s="50" t="s">
        <v>88</v>
      </c>
      <c r="C141" s="43"/>
      <c r="D141" s="51" t="s">
        <v>6</v>
      </c>
      <c r="E141" s="42">
        <v>16</v>
      </c>
      <c r="F141" s="252"/>
      <c r="G141" s="109">
        <f t="shared" ref="G141:G142" si="12">SUM(E141*F141)</f>
        <v>0</v>
      </c>
    </row>
    <row r="142" spans="1:7" ht="15.75" thickBot="1" x14ac:dyDescent="0.3">
      <c r="A142" s="45">
        <f>A141+1</f>
        <v>1124</v>
      </c>
      <c r="B142" s="50" t="s">
        <v>591</v>
      </c>
      <c r="C142" s="43"/>
      <c r="D142" s="51" t="s">
        <v>6</v>
      </c>
      <c r="E142" s="42">
        <v>4</v>
      </c>
      <c r="F142" s="252"/>
      <c r="G142" s="109">
        <f t="shared" si="12"/>
        <v>0</v>
      </c>
    </row>
    <row r="143" spans="1:7" ht="15.75" thickBot="1" x14ac:dyDescent="0.3">
      <c r="A143" s="8" t="s">
        <v>7</v>
      </c>
      <c r="B143" s="326" t="s">
        <v>8</v>
      </c>
      <c r="C143" s="327"/>
      <c r="D143" s="19"/>
      <c r="E143" s="47"/>
      <c r="F143" s="75"/>
      <c r="G143" s="48" t="s">
        <v>3</v>
      </c>
    </row>
    <row r="144" spans="1:7" ht="15.75" thickBot="1" x14ac:dyDescent="0.3">
      <c r="A144" s="41"/>
      <c r="B144" s="328" t="s">
        <v>91</v>
      </c>
      <c r="C144" s="329"/>
      <c r="D144" s="40" t="s">
        <v>2</v>
      </c>
      <c r="E144" s="47" t="s">
        <v>1</v>
      </c>
      <c r="F144" s="76" t="s">
        <v>0</v>
      </c>
      <c r="G144" s="112">
        <f>SUM(G145:G149)</f>
        <v>0</v>
      </c>
    </row>
    <row r="145" spans="1:7" x14ac:dyDescent="0.25">
      <c r="A145" s="45">
        <f>A142+1</f>
        <v>1125</v>
      </c>
      <c r="B145" s="30" t="s">
        <v>92</v>
      </c>
      <c r="C145" s="15"/>
      <c r="D145" s="36" t="s">
        <v>14</v>
      </c>
      <c r="E145" s="11">
        <v>16</v>
      </c>
      <c r="F145" s="255"/>
      <c r="G145" s="108">
        <f t="shared" ref="G145:G149" si="13">SUM(E145*F145)</f>
        <v>0</v>
      </c>
    </row>
    <row r="146" spans="1:7" x14ac:dyDescent="0.25">
      <c r="A146" s="24">
        <f>A145+1</f>
        <v>1126</v>
      </c>
      <c r="B146" s="25" t="s">
        <v>93</v>
      </c>
      <c r="C146" s="10"/>
      <c r="D146" s="26" t="s">
        <v>14</v>
      </c>
      <c r="E146" s="11">
        <v>16</v>
      </c>
      <c r="F146" s="253"/>
      <c r="G146" s="108">
        <f t="shared" si="13"/>
        <v>0</v>
      </c>
    </row>
    <row r="147" spans="1:7" s="53" customFormat="1" x14ac:dyDescent="0.25">
      <c r="A147" s="24">
        <f t="shared" ref="A147:A149" si="14">A146+1</f>
        <v>1127</v>
      </c>
      <c r="B147" s="25" t="s">
        <v>94</v>
      </c>
      <c r="C147" s="10"/>
      <c r="D147" s="26" t="s">
        <v>9</v>
      </c>
      <c r="E147" s="11">
        <v>160</v>
      </c>
      <c r="F147" s="253"/>
      <c r="G147" s="108">
        <f t="shared" si="13"/>
        <v>0</v>
      </c>
    </row>
    <row r="148" spans="1:7" x14ac:dyDescent="0.25">
      <c r="A148" s="24">
        <f t="shared" si="14"/>
        <v>1128</v>
      </c>
      <c r="B148" s="25" t="s">
        <v>51</v>
      </c>
      <c r="C148" s="10"/>
      <c r="D148" s="26" t="s">
        <v>14</v>
      </c>
      <c r="E148" s="11">
        <v>16</v>
      </c>
      <c r="F148" s="253"/>
      <c r="G148" s="108">
        <f t="shared" si="13"/>
        <v>0</v>
      </c>
    </row>
    <row r="149" spans="1:7" ht="15.75" thickBot="1" x14ac:dyDescent="0.3">
      <c r="A149" s="115">
        <f t="shared" si="14"/>
        <v>1129</v>
      </c>
      <c r="B149" s="27" t="s">
        <v>90</v>
      </c>
      <c r="C149" s="12"/>
      <c r="D149" s="28" t="s">
        <v>14</v>
      </c>
      <c r="E149" s="64">
        <v>16</v>
      </c>
      <c r="F149" s="256"/>
      <c r="G149" s="116">
        <f t="shared" si="13"/>
        <v>0</v>
      </c>
    </row>
    <row r="150" spans="1:7" ht="15.75" thickBot="1" x14ac:dyDescent="0.3">
      <c r="A150" s="324" t="s">
        <v>589</v>
      </c>
      <c r="B150" s="325"/>
      <c r="C150" s="325"/>
      <c r="D150" s="325"/>
      <c r="E150" s="325"/>
      <c r="F150" s="117"/>
      <c r="G150" s="118">
        <f>SUM(G144+G140+G134+G131+G78+G70+G20+G16+G11+G2)</f>
        <v>0</v>
      </c>
    </row>
    <row r="151" spans="1:7" x14ac:dyDescent="0.25">
      <c r="A151" s="55"/>
      <c r="B151" s="56"/>
      <c r="C151" s="57"/>
      <c r="D151" s="58"/>
      <c r="E151" s="55"/>
      <c r="F151" s="77"/>
      <c r="G151" s="55"/>
    </row>
    <row r="152" spans="1:7" x14ac:dyDescent="0.25">
      <c r="A152" s="9"/>
      <c r="B152" s="14"/>
      <c r="C152" s="1"/>
      <c r="D152" s="22"/>
      <c r="E152" s="68"/>
      <c r="F152" s="78"/>
      <c r="G152" s="68"/>
    </row>
    <row r="153" spans="1:7" x14ac:dyDescent="0.25">
      <c r="A153" s="9"/>
      <c r="B153" s="14"/>
      <c r="C153" s="1"/>
      <c r="D153" s="22"/>
      <c r="E153" s="68"/>
      <c r="F153" s="78"/>
      <c r="G153" s="68"/>
    </row>
    <row r="154" spans="1:7" x14ac:dyDescent="0.25">
      <c r="A154" s="9"/>
      <c r="B154" s="14"/>
      <c r="C154" s="1"/>
      <c r="D154" s="22"/>
      <c r="E154" s="68"/>
      <c r="F154" s="78"/>
      <c r="G154" s="68"/>
    </row>
    <row r="155" spans="1:7" x14ac:dyDescent="0.25">
      <c r="A155" s="9"/>
      <c r="B155" s="14"/>
      <c r="C155" s="1"/>
      <c r="D155" s="22"/>
      <c r="E155" s="68"/>
      <c r="F155" s="78"/>
      <c r="G155" s="68"/>
    </row>
    <row r="156" spans="1:7" x14ac:dyDescent="0.25">
      <c r="A156" s="9"/>
      <c r="B156" s="14"/>
      <c r="C156" s="1"/>
      <c r="D156" s="22"/>
      <c r="E156" s="68"/>
      <c r="F156" s="78"/>
      <c r="G156" s="68"/>
    </row>
    <row r="157" spans="1:7" x14ac:dyDescent="0.25">
      <c r="A157" s="9"/>
      <c r="B157" s="14"/>
      <c r="C157" s="1"/>
      <c r="D157" s="22"/>
      <c r="E157" s="68"/>
      <c r="F157" s="78"/>
      <c r="G157" s="68"/>
    </row>
    <row r="158" spans="1:7" x14ac:dyDescent="0.25">
      <c r="A158" s="9"/>
      <c r="B158" s="14"/>
      <c r="C158" s="1"/>
      <c r="D158" s="22"/>
      <c r="E158" s="68"/>
      <c r="F158" s="78"/>
      <c r="G158" s="68"/>
    </row>
    <row r="159" spans="1:7" x14ac:dyDescent="0.25">
      <c r="A159" s="9"/>
      <c r="B159" s="14"/>
      <c r="C159" s="1"/>
      <c r="D159" s="22"/>
      <c r="E159" s="68"/>
      <c r="F159" s="78"/>
      <c r="G159" s="68"/>
    </row>
    <row r="160" spans="1:7" x14ac:dyDescent="0.25">
      <c r="A160" s="9"/>
      <c r="B160" s="14"/>
      <c r="C160" s="1"/>
      <c r="D160" s="22"/>
      <c r="E160" s="68"/>
      <c r="F160" s="78"/>
      <c r="G160" s="68"/>
    </row>
    <row r="161" spans="1:7" x14ac:dyDescent="0.25">
      <c r="A161" s="9"/>
      <c r="B161" s="14"/>
      <c r="C161" s="1"/>
      <c r="D161" s="22"/>
      <c r="E161" s="68"/>
      <c r="F161" s="78"/>
      <c r="G161" s="68"/>
    </row>
    <row r="162" spans="1:7" x14ac:dyDescent="0.25">
      <c r="A162" s="9"/>
      <c r="B162" s="14"/>
      <c r="C162" s="1"/>
      <c r="D162" s="22"/>
      <c r="E162" s="68"/>
      <c r="F162" s="78"/>
      <c r="G162" s="68"/>
    </row>
    <row r="163" spans="1:7" x14ac:dyDescent="0.25">
      <c r="A163" s="9"/>
      <c r="B163" s="14"/>
      <c r="C163" s="1"/>
      <c r="D163" s="22"/>
      <c r="E163" s="68"/>
      <c r="F163" s="78"/>
      <c r="G163" s="68"/>
    </row>
    <row r="164" spans="1:7" x14ac:dyDescent="0.25">
      <c r="A164" s="9"/>
      <c r="B164" s="14"/>
      <c r="C164" s="1"/>
      <c r="D164" s="22"/>
      <c r="E164" s="68"/>
      <c r="F164" s="78"/>
      <c r="G164" s="68"/>
    </row>
    <row r="165" spans="1:7" x14ac:dyDescent="0.25">
      <c r="A165" s="9"/>
      <c r="B165" s="14"/>
      <c r="C165" s="1"/>
      <c r="D165" s="22"/>
      <c r="E165" s="68"/>
      <c r="F165" s="78"/>
      <c r="G165" s="68"/>
    </row>
    <row r="166" spans="1:7" x14ac:dyDescent="0.25">
      <c r="A166" s="9"/>
      <c r="B166" s="14"/>
      <c r="C166" s="1"/>
      <c r="D166" s="22"/>
      <c r="E166" s="68"/>
      <c r="F166" s="78"/>
      <c r="G166" s="68"/>
    </row>
    <row r="167" spans="1:7" x14ac:dyDescent="0.25">
      <c r="A167" s="9"/>
      <c r="B167" s="14"/>
      <c r="C167" s="1"/>
      <c r="D167" s="22"/>
      <c r="E167" s="68"/>
      <c r="F167" s="78"/>
      <c r="G167" s="68"/>
    </row>
    <row r="168" spans="1:7" x14ac:dyDescent="0.25">
      <c r="A168" s="9"/>
      <c r="B168" s="14"/>
      <c r="C168" s="1"/>
      <c r="D168" s="22"/>
      <c r="E168" s="68"/>
      <c r="F168" s="78"/>
      <c r="G168" s="68"/>
    </row>
    <row r="169" spans="1:7" x14ac:dyDescent="0.25">
      <c r="A169" s="9"/>
      <c r="B169" s="14"/>
      <c r="C169" s="1"/>
      <c r="D169" s="22"/>
      <c r="E169" s="68"/>
      <c r="F169" s="78"/>
      <c r="G169" s="68"/>
    </row>
    <row r="170" spans="1:7" x14ac:dyDescent="0.25">
      <c r="A170" s="9"/>
      <c r="B170" s="14"/>
      <c r="C170" s="13"/>
      <c r="D170" s="23"/>
      <c r="E170" s="9"/>
      <c r="F170" s="79"/>
      <c r="G170" s="9"/>
    </row>
    <row r="171" spans="1:7" x14ac:dyDescent="0.25">
      <c r="A171" s="9"/>
      <c r="B171" s="14"/>
      <c r="C171" s="13"/>
      <c r="D171" s="23"/>
      <c r="E171" s="9"/>
      <c r="F171" s="79"/>
      <c r="G171" s="9"/>
    </row>
    <row r="172" spans="1:7" x14ac:dyDescent="0.25">
      <c r="A172" s="9"/>
      <c r="B172" s="14"/>
      <c r="C172" s="1"/>
      <c r="D172" s="22"/>
      <c r="E172" s="68"/>
      <c r="F172" s="78"/>
      <c r="G172" s="68"/>
    </row>
    <row r="173" spans="1:7" x14ac:dyDescent="0.25">
      <c r="A173" s="9"/>
      <c r="B173" s="14"/>
      <c r="C173" s="1"/>
      <c r="D173" s="22"/>
      <c r="E173" s="68"/>
      <c r="F173" s="78"/>
      <c r="G173" s="68"/>
    </row>
    <row r="174" spans="1:7" x14ac:dyDescent="0.25">
      <c r="A174" s="9"/>
      <c r="B174" s="14"/>
      <c r="C174" s="1"/>
      <c r="D174" s="22"/>
      <c r="E174" s="68"/>
      <c r="F174" s="78"/>
      <c r="G174" s="68"/>
    </row>
    <row r="175" spans="1:7" x14ac:dyDescent="0.25">
      <c r="A175" s="9"/>
      <c r="B175" s="14"/>
      <c r="C175" s="1"/>
      <c r="D175" s="22"/>
      <c r="E175" s="68"/>
      <c r="F175" s="78"/>
      <c r="G175" s="68"/>
    </row>
    <row r="176" spans="1:7" x14ac:dyDescent="0.25">
      <c r="A176" s="9"/>
      <c r="B176" s="14"/>
      <c r="C176" s="1"/>
      <c r="D176" s="22"/>
      <c r="E176" s="68"/>
      <c r="F176" s="78"/>
      <c r="G176" s="68"/>
    </row>
    <row r="177" spans="1:7" x14ac:dyDescent="0.25">
      <c r="A177" s="9"/>
      <c r="B177" s="14"/>
      <c r="C177" s="1"/>
      <c r="D177" s="22"/>
      <c r="E177" s="68"/>
      <c r="F177" s="78"/>
      <c r="G177" s="68"/>
    </row>
    <row r="178" spans="1:7" x14ac:dyDescent="0.25">
      <c r="A178" s="9"/>
      <c r="B178" s="14"/>
      <c r="C178" s="1"/>
      <c r="D178" s="22"/>
      <c r="E178" s="68"/>
      <c r="F178" s="78"/>
      <c r="G178" s="68"/>
    </row>
    <row r="179" spans="1:7" x14ac:dyDescent="0.25">
      <c r="A179" s="9"/>
      <c r="B179" s="14"/>
      <c r="C179" s="1"/>
      <c r="D179" s="22"/>
      <c r="E179" s="68"/>
      <c r="F179" s="78"/>
      <c r="G179" s="68"/>
    </row>
    <row r="180" spans="1:7" x14ac:dyDescent="0.25">
      <c r="A180" s="9"/>
      <c r="B180" s="14"/>
      <c r="C180" s="1"/>
      <c r="D180" s="22"/>
      <c r="E180" s="68"/>
      <c r="F180" s="78"/>
      <c r="G180" s="68"/>
    </row>
    <row r="181" spans="1:7" x14ac:dyDescent="0.25">
      <c r="A181" s="9"/>
      <c r="B181" s="14"/>
      <c r="C181" s="1"/>
      <c r="D181" s="22"/>
      <c r="E181" s="68"/>
      <c r="F181" s="78"/>
      <c r="G181" s="68"/>
    </row>
    <row r="182" spans="1:7" x14ac:dyDescent="0.25">
      <c r="A182" s="9"/>
      <c r="B182" s="14"/>
      <c r="C182" s="1"/>
      <c r="D182" s="22"/>
      <c r="E182" s="68"/>
      <c r="F182" s="78"/>
      <c r="G182" s="68"/>
    </row>
    <row r="183" spans="1:7" x14ac:dyDescent="0.25">
      <c r="A183" s="9"/>
      <c r="B183" s="14"/>
      <c r="C183" s="1"/>
      <c r="D183" s="22"/>
      <c r="E183" s="68"/>
      <c r="F183" s="78"/>
      <c r="G183" s="68"/>
    </row>
    <row r="184" spans="1:7" x14ac:dyDescent="0.25">
      <c r="A184" s="9"/>
      <c r="B184" s="14"/>
      <c r="C184" s="1"/>
      <c r="D184" s="22"/>
      <c r="E184" s="68"/>
      <c r="F184" s="78"/>
      <c r="G184" s="68"/>
    </row>
    <row r="185" spans="1:7" x14ac:dyDescent="0.25">
      <c r="A185" s="9"/>
      <c r="B185" s="14"/>
      <c r="C185" s="1"/>
      <c r="D185" s="22"/>
      <c r="E185" s="68"/>
      <c r="F185" s="78"/>
      <c r="G185" s="68"/>
    </row>
    <row r="186" spans="1:7" x14ac:dyDescent="0.25">
      <c r="A186" s="9"/>
      <c r="B186" s="14"/>
      <c r="C186" s="1"/>
      <c r="D186" s="22"/>
      <c r="E186" s="68"/>
      <c r="F186" s="78"/>
      <c r="G186" s="68"/>
    </row>
    <row r="187" spans="1:7" x14ac:dyDescent="0.25">
      <c r="A187" s="9"/>
      <c r="B187" s="14"/>
      <c r="C187" s="1"/>
      <c r="D187" s="22"/>
      <c r="E187" s="68"/>
      <c r="F187" s="78"/>
      <c r="G187" s="68"/>
    </row>
    <row r="188" spans="1:7" x14ac:dyDescent="0.25">
      <c r="A188" s="9"/>
      <c r="B188" s="14"/>
      <c r="C188" s="1"/>
      <c r="D188" s="22"/>
      <c r="E188" s="68"/>
      <c r="F188" s="78"/>
      <c r="G188" s="68"/>
    </row>
    <row r="189" spans="1:7" x14ac:dyDescent="0.25">
      <c r="A189" s="9"/>
      <c r="B189" s="14"/>
      <c r="C189" s="1"/>
      <c r="D189" s="22"/>
      <c r="E189" s="68"/>
      <c r="F189" s="78"/>
      <c r="G189" s="68"/>
    </row>
    <row r="190" spans="1:7" x14ac:dyDescent="0.25">
      <c r="A190" s="9"/>
      <c r="B190" s="14"/>
      <c r="C190" s="13"/>
      <c r="D190" s="23"/>
      <c r="E190" s="9"/>
      <c r="F190" s="79"/>
      <c r="G190" s="9"/>
    </row>
    <row r="191" spans="1:7" x14ac:dyDescent="0.25">
      <c r="A191" s="9"/>
      <c r="B191" s="14"/>
      <c r="C191" s="13"/>
      <c r="D191" s="23"/>
      <c r="E191" s="9"/>
      <c r="F191" s="79"/>
      <c r="G191" s="9"/>
    </row>
    <row r="192" spans="1:7" x14ac:dyDescent="0.25">
      <c r="A192" s="9"/>
      <c r="B192" s="14"/>
      <c r="C192" s="1"/>
      <c r="D192" s="22"/>
      <c r="E192" s="68"/>
      <c r="F192" s="78"/>
      <c r="G192" s="68"/>
    </row>
    <row r="193" spans="1:7" x14ac:dyDescent="0.25">
      <c r="A193" s="9"/>
      <c r="B193" s="14"/>
      <c r="C193" s="1"/>
      <c r="D193" s="22"/>
      <c r="E193" s="68"/>
      <c r="F193" s="78"/>
      <c r="G193" s="68"/>
    </row>
    <row r="194" spans="1:7" x14ac:dyDescent="0.25">
      <c r="A194" s="9"/>
      <c r="B194" s="14"/>
      <c r="C194" s="1"/>
      <c r="D194" s="22"/>
      <c r="E194" s="68"/>
      <c r="F194" s="78"/>
      <c r="G194" s="68"/>
    </row>
    <row r="195" spans="1:7" x14ac:dyDescent="0.25">
      <c r="A195" s="9"/>
      <c r="B195" s="14"/>
      <c r="C195" s="1"/>
      <c r="D195" s="22"/>
      <c r="E195" s="68"/>
      <c r="F195" s="78"/>
      <c r="G195" s="68"/>
    </row>
    <row r="196" spans="1:7" x14ac:dyDescent="0.25">
      <c r="A196" s="9"/>
      <c r="B196" s="14"/>
      <c r="C196" s="1"/>
      <c r="D196" s="22"/>
      <c r="E196" s="68"/>
      <c r="F196" s="78"/>
      <c r="G196" s="68"/>
    </row>
    <row r="197" spans="1:7" x14ac:dyDescent="0.25">
      <c r="A197" s="9"/>
      <c r="B197" s="14"/>
      <c r="C197" s="1"/>
      <c r="D197" s="22"/>
      <c r="E197" s="68"/>
      <c r="F197" s="78"/>
      <c r="G197" s="68"/>
    </row>
    <row r="198" spans="1:7" x14ac:dyDescent="0.25">
      <c r="A198" s="9"/>
      <c r="B198" s="14"/>
      <c r="C198" s="1"/>
      <c r="D198" s="22"/>
      <c r="E198" s="68"/>
      <c r="F198" s="78"/>
      <c r="G198" s="68"/>
    </row>
    <row r="199" spans="1:7" x14ac:dyDescent="0.25">
      <c r="A199" s="9"/>
      <c r="B199" s="14"/>
      <c r="C199" s="1"/>
      <c r="D199" s="22"/>
      <c r="E199" s="68"/>
      <c r="F199" s="78"/>
      <c r="G199" s="68"/>
    </row>
    <row r="200" spans="1:7" x14ac:dyDescent="0.25">
      <c r="A200" s="9"/>
      <c r="B200" s="14"/>
      <c r="C200" s="1"/>
      <c r="D200" s="22"/>
      <c r="E200" s="68"/>
      <c r="F200" s="78"/>
      <c r="G200" s="68"/>
    </row>
    <row r="201" spans="1:7" x14ac:dyDescent="0.25">
      <c r="A201" s="9"/>
      <c r="B201" s="14"/>
      <c r="C201" s="1"/>
      <c r="D201" s="22"/>
      <c r="E201" s="68"/>
      <c r="F201" s="78"/>
      <c r="G201" s="68"/>
    </row>
    <row r="202" spans="1:7" x14ac:dyDescent="0.25">
      <c r="A202" s="9"/>
      <c r="B202" s="14"/>
      <c r="C202" s="1"/>
      <c r="D202" s="22"/>
      <c r="E202" s="68"/>
      <c r="F202" s="78"/>
      <c r="G202" s="68"/>
    </row>
    <row r="203" spans="1:7" x14ac:dyDescent="0.25">
      <c r="A203" s="9"/>
      <c r="B203" s="14"/>
      <c r="C203" s="1"/>
      <c r="D203" s="22"/>
      <c r="E203" s="68"/>
      <c r="F203" s="78"/>
      <c r="G203" s="68"/>
    </row>
    <row r="204" spans="1:7" x14ac:dyDescent="0.25">
      <c r="A204" s="9"/>
      <c r="B204" s="14"/>
      <c r="C204" s="1"/>
      <c r="D204" s="22"/>
      <c r="E204" s="68"/>
      <c r="F204" s="78"/>
      <c r="G204" s="68"/>
    </row>
    <row r="205" spans="1:7" x14ac:dyDescent="0.25">
      <c r="A205" s="9"/>
      <c r="B205" s="14"/>
      <c r="C205" s="1"/>
      <c r="D205" s="22"/>
      <c r="E205" s="68"/>
      <c r="F205" s="78"/>
      <c r="G205" s="68"/>
    </row>
    <row r="206" spans="1:7" x14ac:dyDescent="0.25">
      <c r="A206" s="9"/>
      <c r="B206" s="14"/>
      <c r="C206" s="1"/>
      <c r="D206" s="22"/>
      <c r="E206" s="68"/>
      <c r="F206" s="78"/>
      <c r="G206" s="68"/>
    </row>
    <row r="207" spans="1:7" x14ac:dyDescent="0.25">
      <c r="A207" s="9"/>
      <c r="B207" s="14"/>
      <c r="C207" s="1"/>
      <c r="D207" s="22"/>
      <c r="E207" s="68"/>
      <c r="F207" s="78"/>
      <c r="G207" s="68"/>
    </row>
    <row r="208" spans="1:7" x14ac:dyDescent="0.25">
      <c r="A208" s="9"/>
      <c r="B208" s="14"/>
      <c r="C208" s="1"/>
      <c r="D208" s="22"/>
      <c r="E208" s="68"/>
      <c r="F208" s="78"/>
      <c r="G208" s="68"/>
    </row>
    <row r="209" spans="1:7" x14ac:dyDescent="0.25">
      <c r="A209" s="9"/>
      <c r="B209" s="14"/>
      <c r="C209" s="1"/>
      <c r="D209" s="22"/>
      <c r="E209" s="68"/>
      <c r="F209" s="78"/>
      <c r="G209" s="68"/>
    </row>
    <row r="210" spans="1:7" x14ac:dyDescent="0.25">
      <c r="A210" s="9"/>
      <c r="B210" s="14"/>
      <c r="C210" s="13"/>
      <c r="D210" s="23"/>
      <c r="E210" s="9"/>
      <c r="F210" s="79"/>
      <c r="G210" s="9"/>
    </row>
    <row r="211" spans="1:7" x14ac:dyDescent="0.25">
      <c r="A211" s="9"/>
      <c r="B211" s="14"/>
      <c r="C211" s="13"/>
      <c r="D211" s="23"/>
      <c r="E211" s="9"/>
      <c r="F211" s="79"/>
      <c r="G211" s="9"/>
    </row>
    <row r="212" spans="1:7" x14ac:dyDescent="0.25">
      <c r="A212" s="9"/>
      <c r="B212" s="14"/>
      <c r="C212" s="1"/>
      <c r="D212" s="22"/>
      <c r="E212" s="68"/>
      <c r="F212" s="78"/>
      <c r="G212" s="68"/>
    </row>
    <row r="213" spans="1:7" x14ac:dyDescent="0.25">
      <c r="A213" s="9"/>
      <c r="B213" s="14"/>
      <c r="C213" s="1"/>
      <c r="D213" s="22"/>
      <c r="E213" s="68"/>
      <c r="F213" s="78"/>
      <c r="G213" s="68"/>
    </row>
    <row r="214" spans="1:7" x14ac:dyDescent="0.25">
      <c r="A214" s="9"/>
      <c r="B214" s="14"/>
      <c r="C214" s="1"/>
      <c r="D214" s="22"/>
      <c r="E214" s="68"/>
      <c r="F214" s="78"/>
      <c r="G214" s="68"/>
    </row>
    <row r="215" spans="1:7" x14ac:dyDescent="0.25">
      <c r="A215" s="9"/>
      <c r="B215" s="14"/>
      <c r="C215" s="1"/>
      <c r="D215" s="22"/>
      <c r="E215" s="68"/>
      <c r="F215" s="78"/>
      <c r="G215" s="68"/>
    </row>
    <row r="216" spans="1:7" x14ac:dyDescent="0.25">
      <c r="A216" s="9"/>
      <c r="B216" s="14"/>
      <c r="C216" s="1"/>
      <c r="D216" s="22"/>
      <c r="E216" s="68"/>
      <c r="F216" s="78"/>
      <c r="G216" s="68"/>
    </row>
    <row r="217" spans="1:7" x14ac:dyDescent="0.25">
      <c r="A217" s="9"/>
      <c r="B217" s="14"/>
      <c r="C217" s="1"/>
      <c r="D217" s="22"/>
      <c r="E217" s="68"/>
      <c r="F217" s="78"/>
      <c r="G217" s="68"/>
    </row>
    <row r="218" spans="1:7" x14ac:dyDescent="0.25">
      <c r="A218" s="9"/>
      <c r="B218" s="14"/>
      <c r="C218" s="1"/>
      <c r="D218" s="22"/>
      <c r="E218" s="68"/>
      <c r="F218" s="78"/>
      <c r="G218" s="68"/>
    </row>
    <row r="219" spans="1:7" x14ac:dyDescent="0.25">
      <c r="A219" s="9"/>
      <c r="B219" s="14"/>
      <c r="C219" s="1"/>
      <c r="D219" s="22"/>
      <c r="E219" s="68"/>
      <c r="F219" s="78"/>
      <c r="G219" s="68"/>
    </row>
    <row r="220" spans="1:7" x14ac:dyDescent="0.25">
      <c r="A220" s="9"/>
      <c r="B220" s="14"/>
      <c r="C220" s="1"/>
      <c r="D220" s="22"/>
      <c r="E220" s="68"/>
      <c r="F220" s="78"/>
      <c r="G220" s="68"/>
    </row>
    <row r="221" spans="1:7" x14ac:dyDescent="0.25">
      <c r="A221" s="9"/>
      <c r="B221" s="14"/>
      <c r="C221" s="1"/>
      <c r="D221" s="22"/>
      <c r="E221" s="68"/>
      <c r="F221" s="78"/>
      <c r="G221" s="68"/>
    </row>
    <row r="222" spans="1:7" x14ac:dyDescent="0.25">
      <c r="A222" s="9"/>
      <c r="B222" s="14"/>
      <c r="C222" s="1"/>
      <c r="D222" s="22"/>
      <c r="E222" s="68"/>
      <c r="F222" s="78"/>
      <c r="G222" s="68"/>
    </row>
    <row r="223" spans="1:7" x14ac:dyDescent="0.25">
      <c r="A223" s="9"/>
      <c r="B223" s="14"/>
      <c r="C223" s="1"/>
      <c r="D223" s="22"/>
      <c r="E223" s="68"/>
      <c r="F223" s="78"/>
      <c r="G223" s="68"/>
    </row>
    <row r="224" spans="1:7" x14ac:dyDescent="0.25">
      <c r="A224" s="9"/>
      <c r="B224" s="14"/>
      <c r="C224" s="1"/>
      <c r="D224" s="22"/>
      <c r="E224" s="68"/>
      <c r="F224" s="78"/>
      <c r="G224" s="68"/>
    </row>
    <row r="225" spans="1:7" x14ac:dyDescent="0.25">
      <c r="A225" s="9"/>
      <c r="B225" s="14"/>
      <c r="C225" s="1"/>
      <c r="D225" s="22"/>
      <c r="E225" s="68"/>
      <c r="F225" s="78"/>
      <c r="G225" s="68"/>
    </row>
    <row r="226" spans="1:7" x14ac:dyDescent="0.25">
      <c r="A226" s="9"/>
      <c r="B226" s="14"/>
      <c r="C226" s="1"/>
      <c r="D226" s="22"/>
      <c r="E226" s="68"/>
      <c r="F226" s="78"/>
      <c r="G226" s="68"/>
    </row>
    <row r="227" spans="1:7" x14ac:dyDescent="0.25">
      <c r="A227" s="9"/>
      <c r="B227" s="14"/>
      <c r="C227" s="1"/>
      <c r="D227" s="22"/>
      <c r="E227" s="68"/>
      <c r="F227" s="78"/>
      <c r="G227" s="68"/>
    </row>
    <row r="228" spans="1:7" x14ac:dyDescent="0.25">
      <c r="A228" s="9"/>
      <c r="B228" s="14"/>
      <c r="C228" s="1"/>
      <c r="D228" s="22"/>
      <c r="E228" s="68"/>
      <c r="F228" s="78"/>
      <c r="G228" s="68"/>
    </row>
    <row r="229" spans="1:7" x14ac:dyDescent="0.25">
      <c r="A229" s="9"/>
      <c r="B229" s="14"/>
      <c r="C229" s="1"/>
      <c r="D229" s="22"/>
      <c r="E229" s="68"/>
      <c r="F229" s="78"/>
      <c r="G229" s="68"/>
    </row>
    <row r="230" spans="1:7" x14ac:dyDescent="0.25">
      <c r="A230" s="9"/>
      <c r="B230" s="14"/>
      <c r="C230" s="13"/>
      <c r="D230" s="23"/>
      <c r="E230" s="9"/>
      <c r="F230" s="79"/>
      <c r="G230" s="9"/>
    </row>
    <row r="231" spans="1:7" x14ac:dyDescent="0.25">
      <c r="A231" s="9"/>
      <c r="B231" s="14"/>
      <c r="C231" s="13"/>
      <c r="D231" s="23"/>
      <c r="E231" s="9"/>
      <c r="F231" s="79"/>
      <c r="G231" s="9"/>
    </row>
    <row r="232" spans="1:7" x14ac:dyDescent="0.25">
      <c r="A232" s="9"/>
      <c r="B232" s="14"/>
      <c r="C232" s="1"/>
      <c r="D232" s="22"/>
      <c r="E232" s="68"/>
      <c r="F232" s="78"/>
      <c r="G232" s="68"/>
    </row>
    <row r="233" spans="1:7" x14ac:dyDescent="0.25">
      <c r="A233" s="9"/>
      <c r="B233" s="14"/>
      <c r="C233" s="1"/>
      <c r="D233" s="22"/>
      <c r="E233" s="68"/>
      <c r="F233" s="78"/>
      <c r="G233" s="68"/>
    </row>
    <row r="234" spans="1:7" x14ac:dyDescent="0.25">
      <c r="A234" s="9"/>
      <c r="B234" s="14"/>
      <c r="C234" s="1"/>
      <c r="D234" s="22"/>
      <c r="E234" s="68"/>
      <c r="F234" s="78"/>
      <c r="G234" s="68"/>
    </row>
    <row r="235" spans="1:7" x14ac:dyDescent="0.25">
      <c r="A235" s="9"/>
      <c r="B235" s="14"/>
      <c r="C235" s="1"/>
      <c r="D235" s="22"/>
      <c r="E235" s="68"/>
      <c r="F235" s="78"/>
      <c r="G235" s="68"/>
    </row>
    <row r="236" spans="1:7" x14ac:dyDescent="0.25">
      <c r="A236" s="9"/>
      <c r="B236" s="14"/>
      <c r="C236" s="1"/>
      <c r="D236" s="22"/>
      <c r="E236" s="68"/>
      <c r="F236" s="78"/>
      <c r="G236" s="68"/>
    </row>
    <row r="237" spans="1:7" x14ac:dyDescent="0.25">
      <c r="A237" s="9"/>
      <c r="B237" s="14"/>
      <c r="C237" s="1"/>
      <c r="D237" s="22"/>
      <c r="E237" s="68"/>
      <c r="F237" s="78"/>
      <c r="G237" s="68"/>
    </row>
    <row r="238" spans="1:7" x14ac:dyDescent="0.25">
      <c r="A238" s="9"/>
      <c r="B238" s="14"/>
      <c r="C238" s="1"/>
      <c r="D238" s="22"/>
      <c r="E238" s="68"/>
      <c r="F238" s="78"/>
      <c r="G238" s="68"/>
    </row>
    <row r="239" spans="1:7" x14ac:dyDescent="0.25">
      <c r="A239" s="9"/>
      <c r="B239" s="14"/>
      <c r="C239" s="1"/>
      <c r="D239" s="22"/>
      <c r="E239" s="68"/>
      <c r="F239" s="78"/>
      <c r="G239" s="68"/>
    </row>
    <row r="240" spans="1:7" x14ac:dyDescent="0.25">
      <c r="A240" s="9"/>
      <c r="B240" s="14"/>
      <c r="C240" s="1"/>
      <c r="D240" s="22"/>
      <c r="E240" s="68"/>
      <c r="F240" s="78"/>
      <c r="G240" s="68"/>
    </row>
    <row r="241" spans="1:7" x14ac:dyDescent="0.25">
      <c r="A241" s="9"/>
      <c r="B241" s="14"/>
      <c r="C241" s="1"/>
      <c r="D241" s="22"/>
      <c r="E241" s="68"/>
      <c r="F241" s="78"/>
      <c r="G241" s="68"/>
    </row>
    <row r="242" spans="1:7" x14ac:dyDescent="0.25">
      <c r="A242" s="9"/>
      <c r="B242" s="14"/>
      <c r="C242" s="1"/>
      <c r="D242" s="22"/>
      <c r="E242" s="68"/>
      <c r="F242" s="78"/>
      <c r="G242" s="68"/>
    </row>
    <row r="243" spans="1:7" x14ac:dyDescent="0.25">
      <c r="A243" s="9"/>
      <c r="B243" s="14"/>
      <c r="C243" s="1"/>
      <c r="D243" s="22"/>
      <c r="E243" s="68"/>
      <c r="F243" s="78"/>
      <c r="G243" s="68"/>
    </row>
    <row r="244" spans="1:7" x14ac:dyDescent="0.25">
      <c r="A244" s="9"/>
      <c r="B244" s="14"/>
      <c r="C244" s="1"/>
      <c r="D244" s="22"/>
      <c r="E244" s="68"/>
      <c r="F244" s="78"/>
      <c r="G244" s="68"/>
    </row>
    <row r="245" spans="1:7" x14ac:dyDescent="0.25">
      <c r="A245" s="9"/>
      <c r="B245" s="14"/>
      <c r="C245" s="1"/>
      <c r="D245" s="22"/>
      <c r="E245" s="68"/>
      <c r="F245" s="78"/>
      <c r="G245" s="68"/>
    </row>
    <row r="246" spans="1:7" x14ac:dyDescent="0.25">
      <c r="A246" s="9"/>
      <c r="B246" s="14"/>
      <c r="C246" s="1"/>
      <c r="D246" s="22"/>
      <c r="E246" s="68"/>
      <c r="F246" s="78"/>
      <c r="G246" s="68"/>
    </row>
    <row r="247" spans="1:7" x14ac:dyDescent="0.25">
      <c r="A247" s="9"/>
      <c r="B247" s="14"/>
      <c r="C247" s="1"/>
      <c r="D247" s="22"/>
      <c r="E247" s="68"/>
      <c r="F247" s="78"/>
      <c r="G247" s="68"/>
    </row>
  </sheetData>
  <sheetProtection password="EE17" sheet="1" objects="1" scenarios="1"/>
  <mergeCells count="21">
    <mergeCell ref="B77:C77"/>
    <mergeCell ref="B133:C133"/>
    <mergeCell ref="B130:C130"/>
    <mergeCell ref="B131:C131"/>
    <mergeCell ref="B139:C139"/>
    <mergeCell ref="A150:E150"/>
    <mergeCell ref="B1:C1"/>
    <mergeCell ref="B2:C2"/>
    <mergeCell ref="B11:C11"/>
    <mergeCell ref="B70:C70"/>
    <mergeCell ref="B10:C10"/>
    <mergeCell ref="B15:C15"/>
    <mergeCell ref="B19:C19"/>
    <mergeCell ref="B69:C69"/>
    <mergeCell ref="B144:C144"/>
    <mergeCell ref="B16:C16"/>
    <mergeCell ref="B20:C20"/>
    <mergeCell ref="B78:C78"/>
    <mergeCell ref="B134:C134"/>
    <mergeCell ref="B143:C143"/>
    <mergeCell ref="B140:C140"/>
  </mergeCells>
  <pageMargins left="0.23622047244094491" right="0.23622047244094491" top="0.74803149606299213" bottom="0.74803149606299213" header="0.31496062992125984" footer="0.31496062992125984"/>
  <pageSetup paperSize="9" firstPageNumber="20" orientation="portrait" useFirstPageNumber="1" r:id="rId1"/>
  <headerFooter>
    <oddHeader>&amp;C&amp;"-,Tučné"&amp;12Ceník vodorovného dopravního značení</oddHeader>
    <oddFooter>&amp;C&amp;P/25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zoomScaleNormal="100" zoomScaleSheetLayoutView="160" workbookViewId="0"/>
  </sheetViews>
  <sheetFormatPr defaultRowHeight="15" x14ac:dyDescent="0.25"/>
  <cols>
    <col min="1" max="1" width="4.85546875" style="4" customWidth="1"/>
    <col min="2" max="2" width="51.85546875" customWidth="1"/>
    <col min="3" max="3" width="5.140625" customWidth="1"/>
    <col min="4" max="4" width="8.140625" style="3" customWidth="1"/>
    <col min="5" max="5" width="9.140625" style="69" customWidth="1"/>
    <col min="6" max="6" width="10.5703125" style="4" customWidth="1"/>
  </cols>
  <sheetData>
    <row r="1" spans="1:6" ht="15.75" thickBot="1" x14ac:dyDescent="0.3">
      <c r="A1" s="8"/>
      <c r="B1" s="74" t="s">
        <v>8</v>
      </c>
      <c r="C1" s="6"/>
      <c r="D1" s="47"/>
      <c r="E1" s="46"/>
      <c r="F1" s="48" t="s">
        <v>3</v>
      </c>
    </row>
    <row r="2" spans="1:6" ht="15.75" thickBot="1" x14ac:dyDescent="0.3">
      <c r="A2" s="8" t="s">
        <v>7</v>
      </c>
      <c r="B2" s="74" t="s">
        <v>833</v>
      </c>
      <c r="C2" s="6" t="s">
        <v>2</v>
      </c>
      <c r="D2" s="47" t="s">
        <v>1</v>
      </c>
      <c r="E2" s="113" t="s">
        <v>0</v>
      </c>
      <c r="F2" s="48">
        <f>SUM(F3:F28)</f>
        <v>0</v>
      </c>
    </row>
    <row r="3" spans="1:6" s="5" customFormat="1" x14ac:dyDescent="0.25">
      <c r="A3" s="24">
        <v>2001</v>
      </c>
      <c r="B3" s="62" t="s">
        <v>515</v>
      </c>
      <c r="C3" s="26" t="s">
        <v>52</v>
      </c>
      <c r="D3" s="44">
        <v>50</v>
      </c>
      <c r="E3" s="257"/>
      <c r="F3" s="70">
        <f>(D3*E3)</f>
        <v>0</v>
      </c>
    </row>
    <row r="4" spans="1:6" s="5" customFormat="1" x14ac:dyDescent="0.25">
      <c r="A4" s="24">
        <f t="shared" ref="A4:A27" si="0">A3+1</f>
        <v>2002</v>
      </c>
      <c r="B4" s="62" t="s">
        <v>516</v>
      </c>
      <c r="C4" s="26" t="s">
        <v>52</v>
      </c>
      <c r="D4" s="44">
        <v>200</v>
      </c>
      <c r="E4" s="257"/>
      <c r="F4" s="70">
        <f t="shared" ref="F4:F27" si="1">(D4*E4)</f>
        <v>0</v>
      </c>
    </row>
    <row r="5" spans="1:6" s="5" customFormat="1" x14ac:dyDescent="0.25">
      <c r="A5" s="24">
        <f t="shared" si="0"/>
        <v>2003</v>
      </c>
      <c r="B5" s="62" t="s">
        <v>517</v>
      </c>
      <c r="C5" s="26" t="s">
        <v>52</v>
      </c>
      <c r="D5" s="44">
        <v>50</v>
      </c>
      <c r="E5" s="257"/>
      <c r="F5" s="70">
        <f t="shared" si="1"/>
        <v>0</v>
      </c>
    </row>
    <row r="6" spans="1:6" s="5" customFormat="1" x14ac:dyDescent="0.25">
      <c r="A6" s="24">
        <f t="shared" si="0"/>
        <v>2004</v>
      </c>
      <c r="B6" s="62" t="s">
        <v>842</v>
      </c>
      <c r="C6" s="26" t="s">
        <v>52</v>
      </c>
      <c r="D6" s="44">
        <v>1</v>
      </c>
      <c r="E6" s="257"/>
      <c r="F6" s="70">
        <f>(D6*E6)</f>
        <v>0</v>
      </c>
    </row>
    <row r="7" spans="1:6" s="5" customFormat="1" x14ac:dyDescent="0.25">
      <c r="A7" s="24">
        <f t="shared" si="0"/>
        <v>2005</v>
      </c>
      <c r="B7" s="62" t="s">
        <v>843</v>
      </c>
      <c r="C7" s="26" t="s">
        <v>52</v>
      </c>
      <c r="D7" s="44">
        <v>10</v>
      </c>
      <c r="E7" s="257"/>
      <c r="F7" s="70">
        <f t="shared" ref="F7:F8" si="2">(D7*E7)</f>
        <v>0</v>
      </c>
    </row>
    <row r="8" spans="1:6" s="5" customFormat="1" x14ac:dyDescent="0.25">
      <c r="A8" s="24">
        <f t="shared" si="0"/>
        <v>2006</v>
      </c>
      <c r="B8" s="62" t="s">
        <v>844</v>
      </c>
      <c r="C8" s="26" t="s">
        <v>52</v>
      </c>
      <c r="D8" s="44">
        <v>5</v>
      </c>
      <c r="E8" s="257"/>
      <c r="F8" s="70">
        <f t="shared" si="2"/>
        <v>0</v>
      </c>
    </row>
    <row r="9" spans="1:6" s="5" customFormat="1" x14ac:dyDescent="0.25">
      <c r="A9" s="24">
        <f>A8+1</f>
        <v>2007</v>
      </c>
      <c r="B9" s="62" t="s">
        <v>518</v>
      </c>
      <c r="C9" s="26" t="s">
        <v>52</v>
      </c>
      <c r="D9" s="44">
        <v>10</v>
      </c>
      <c r="E9" s="257"/>
      <c r="F9" s="70">
        <f t="shared" si="1"/>
        <v>0</v>
      </c>
    </row>
    <row r="10" spans="1:6" s="5" customFormat="1" x14ac:dyDescent="0.25">
      <c r="A10" s="24">
        <f t="shared" si="0"/>
        <v>2008</v>
      </c>
      <c r="B10" s="62" t="s">
        <v>519</v>
      </c>
      <c r="C10" s="26" t="s">
        <v>52</v>
      </c>
      <c r="D10" s="44">
        <v>100</v>
      </c>
      <c r="E10" s="257"/>
      <c r="F10" s="70">
        <f t="shared" si="1"/>
        <v>0</v>
      </c>
    </row>
    <row r="11" spans="1:6" s="5" customFormat="1" x14ac:dyDescent="0.25">
      <c r="A11" s="24">
        <f t="shared" si="0"/>
        <v>2009</v>
      </c>
      <c r="B11" s="62" t="s">
        <v>520</v>
      </c>
      <c r="C11" s="26" t="s">
        <v>52</v>
      </c>
      <c r="D11" s="44">
        <v>5</v>
      </c>
      <c r="E11" s="257"/>
      <c r="F11" s="70">
        <f t="shared" si="1"/>
        <v>0</v>
      </c>
    </row>
    <row r="12" spans="1:6" s="5" customFormat="1" x14ac:dyDescent="0.25">
      <c r="A12" s="24">
        <f t="shared" si="0"/>
        <v>2010</v>
      </c>
      <c r="B12" s="62" t="s">
        <v>521</v>
      </c>
      <c r="C12" s="26" t="s">
        <v>52</v>
      </c>
      <c r="D12" s="44">
        <v>20</v>
      </c>
      <c r="E12" s="257"/>
      <c r="F12" s="70">
        <f t="shared" si="1"/>
        <v>0</v>
      </c>
    </row>
    <row r="13" spans="1:6" s="5" customFormat="1" x14ac:dyDescent="0.25">
      <c r="A13" s="24">
        <f t="shared" si="0"/>
        <v>2011</v>
      </c>
      <c r="B13" s="62" t="s">
        <v>522</v>
      </c>
      <c r="C13" s="26" t="s">
        <v>52</v>
      </c>
      <c r="D13" s="44">
        <v>10</v>
      </c>
      <c r="E13" s="257"/>
      <c r="F13" s="70">
        <f t="shared" si="1"/>
        <v>0</v>
      </c>
    </row>
    <row r="14" spans="1:6" s="5" customFormat="1" x14ac:dyDescent="0.25">
      <c r="A14" s="24">
        <f t="shared" si="0"/>
        <v>2012</v>
      </c>
      <c r="B14" s="62" t="s">
        <v>53</v>
      </c>
      <c r="C14" s="26" t="s">
        <v>52</v>
      </c>
      <c r="D14" s="44">
        <v>800</v>
      </c>
      <c r="E14" s="257"/>
      <c r="F14" s="70">
        <f t="shared" si="1"/>
        <v>0</v>
      </c>
    </row>
    <row r="15" spans="1:6" s="5" customFormat="1" x14ac:dyDescent="0.25">
      <c r="A15" s="24">
        <f t="shared" si="0"/>
        <v>2013</v>
      </c>
      <c r="B15" s="62" t="s">
        <v>54</v>
      </c>
      <c r="C15" s="26" t="s">
        <v>514</v>
      </c>
      <c r="D15" s="44">
        <v>150</v>
      </c>
      <c r="E15" s="257"/>
      <c r="F15" s="70">
        <f t="shared" si="1"/>
        <v>0</v>
      </c>
    </row>
    <row r="16" spans="1:6" s="5" customFormat="1" x14ac:dyDescent="0.25">
      <c r="A16" s="24">
        <f t="shared" si="0"/>
        <v>2014</v>
      </c>
      <c r="B16" s="62" t="s">
        <v>524</v>
      </c>
      <c r="C16" s="34" t="s">
        <v>52</v>
      </c>
      <c r="D16" s="44">
        <v>50</v>
      </c>
      <c r="E16" s="257"/>
      <c r="F16" s="70">
        <f t="shared" si="1"/>
        <v>0</v>
      </c>
    </row>
    <row r="17" spans="1:6" s="5" customFormat="1" x14ac:dyDescent="0.25">
      <c r="A17" s="24">
        <f t="shared" si="0"/>
        <v>2015</v>
      </c>
      <c r="B17" s="62" t="s">
        <v>523</v>
      </c>
      <c r="C17" s="34" t="s">
        <v>52</v>
      </c>
      <c r="D17" s="44">
        <v>50</v>
      </c>
      <c r="E17" s="257"/>
      <c r="F17" s="70">
        <f t="shared" si="1"/>
        <v>0</v>
      </c>
    </row>
    <row r="18" spans="1:6" s="5" customFormat="1" x14ac:dyDescent="0.25">
      <c r="A18" s="24">
        <f t="shared" si="0"/>
        <v>2016</v>
      </c>
      <c r="B18" s="62" t="s">
        <v>525</v>
      </c>
      <c r="C18" s="26" t="s">
        <v>52</v>
      </c>
      <c r="D18" s="44">
        <v>50</v>
      </c>
      <c r="E18" s="257"/>
      <c r="F18" s="70">
        <f t="shared" si="1"/>
        <v>0</v>
      </c>
    </row>
    <row r="19" spans="1:6" s="5" customFormat="1" x14ac:dyDescent="0.25">
      <c r="A19" s="24">
        <f t="shared" si="0"/>
        <v>2017</v>
      </c>
      <c r="B19" s="62" t="s">
        <v>526</v>
      </c>
      <c r="C19" s="26" t="s">
        <v>52</v>
      </c>
      <c r="D19" s="44">
        <v>50</v>
      </c>
      <c r="E19" s="257"/>
      <c r="F19" s="70">
        <f t="shared" si="1"/>
        <v>0</v>
      </c>
    </row>
    <row r="20" spans="1:6" s="5" customFormat="1" x14ac:dyDescent="0.25">
      <c r="A20" s="24">
        <f t="shared" si="0"/>
        <v>2018</v>
      </c>
      <c r="B20" s="62" t="s">
        <v>557</v>
      </c>
      <c r="C20" s="26" t="s">
        <v>52</v>
      </c>
      <c r="D20" s="44">
        <v>40</v>
      </c>
      <c r="E20" s="257"/>
      <c r="F20" s="70">
        <f t="shared" si="1"/>
        <v>0</v>
      </c>
    </row>
    <row r="21" spans="1:6" s="5" customFormat="1" x14ac:dyDescent="0.25">
      <c r="A21" s="24">
        <f t="shared" si="0"/>
        <v>2019</v>
      </c>
      <c r="B21" s="62" t="s">
        <v>558</v>
      </c>
      <c r="C21" s="26" t="s">
        <v>52</v>
      </c>
      <c r="D21" s="44">
        <v>150</v>
      </c>
      <c r="E21" s="257"/>
      <c r="F21" s="70">
        <f t="shared" si="1"/>
        <v>0</v>
      </c>
    </row>
    <row r="22" spans="1:6" s="5" customFormat="1" x14ac:dyDescent="0.25">
      <c r="A22" s="24">
        <f t="shared" si="0"/>
        <v>2020</v>
      </c>
      <c r="B22" s="63" t="s">
        <v>527</v>
      </c>
      <c r="C22" s="28" t="s">
        <v>52</v>
      </c>
      <c r="D22" s="44">
        <v>8</v>
      </c>
      <c r="E22" s="257"/>
      <c r="F22" s="70">
        <f t="shared" si="1"/>
        <v>0</v>
      </c>
    </row>
    <row r="23" spans="1:6" s="5" customFormat="1" x14ac:dyDescent="0.25">
      <c r="A23" s="24">
        <f t="shared" si="0"/>
        <v>2021</v>
      </c>
      <c r="B23" s="60" t="s">
        <v>541</v>
      </c>
      <c r="C23" s="11" t="s">
        <v>6</v>
      </c>
      <c r="D23" s="44">
        <v>20</v>
      </c>
      <c r="E23" s="257"/>
      <c r="F23" s="70">
        <f t="shared" si="1"/>
        <v>0</v>
      </c>
    </row>
    <row r="24" spans="1:6" s="5" customFormat="1" x14ac:dyDescent="0.25">
      <c r="A24" s="24">
        <f t="shared" si="0"/>
        <v>2022</v>
      </c>
      <c r="B24" s="60" t="s">
        <v>540</v>
      </c>
      <c r="C24" s="11" t="s">
        <v>6</v>
      </c>
      <c r="D24" s="44">
        <v>10</v>
      </c>
      <c r="E24" s="257"/>
      <c r="F24" s="70">
        <f t="shared" si="1"/>
        <v>0</v>
      </c>
    </row>
    <row r="25" spans="1:6" s="5" customFormat="1" x14ac:dyDescent="0.25">
      <c r="A25" s="24">
        <f t="shared" si="0"/>
        <v>2023</v>
      </c>
      <c r="B25" s="60" t="s">
        <v>563</v>
      </c>
      <c r="C25" s="11" t="s">
        <v>9</v>
      </c>
      <c r="D25" s="44">
        <v>50</v>
      </c>
      <c r="E25" s="257"/>
      <c r="F25" s="70">
        <f t="shared" si="1"/>
        <v>0</v>
      </c>
    </row>
    <row r="26" spans="1:6" s="5" customFormat="1" x14ac:dyDescent="0.25">
      <c r="A26" s="24">
        <f t="shared" si="0"/>
        <v>2024</v>
      </c>
      <c r="B26" s="60" t="s">
        <v>551</v>
      </c>
      <c r="C26" s="11" t="s">
        <v>6</v>
      </c>
      <c r="D26" s="44">
        <v>20</v>
      </c>
      <c r="E26" s="257"/>
      <c r="F26" s="70">
        <f t="shared" si="1"/>
        <v>0</v>
      </c>
    </row>
    <row r="27" spans="1:6" s="5" customFormat="1" x14ac:dyDescent="0.25">
      <c r="A27" s="24">
        <f t="shared" si="0"/>
        <v>2025</v>
      </c>
      <c r="B27" s="60" t="s">
        <v>552</v>
      </c>
      <c r="C27" s="11" t="s">
        <v>6</v>
      </c>
      <c r="D27" s="44">
        <v>10</v>
      </c>
      <c r="E27" s="257"/>
      <c r="F27" s="70">
        <f t="shared" si="1"/>
        <v>0</v>
      </c>
    </row>
    <row r="28" spans="1:6" s="5" customFormat="1" ht="15.75" thickBot="1" x14ac:dyDescent="0.3">
      <c r="A28" s="24">
        <f>A27+1</f>
        <v>2026</v>
      </c>
      <c r="B28" s="62" t="s">
        <v>542</v>
      </c>
      <c r="C28" s="26" t="s">
        <v>9</v>
      </c>
      <c r="D28" s="44">
        <v>20</v>
      </c>
      <c r="E28" s="257"/>
      <c r="F28" s="70">
        <f t="shared" ref="F28" si="3">(D28*E28)</f>
        <v>0</v>
      </c>
    </row>
    <row r="29" spans="1:6" ht="15.75" thickBot="1" x14ac:dyDescent="0.3">
      <c r="A29" s="8"/>
      <c r="B29" s="74" t="s">
        <v>8</v>
      </c>
      <c r="C29" s="6"/>
      <c r="D29" s="47"/>
      <c r="E29" s="46"/>
      <c r="F29" s="48" t="s">
        <v>3</v>
      </c>
    </row>
    <row r="30" spans="1:6" ht="15.75" thickBot="1" x14ac:dyDescent="0.3">
      <c r="A30" s="8" t="s">
        <v>7</v>
      </c>
      <c r="B30" s="74" t="s">
        <v>554</v>
      </c>
      <c r="C30" s="6" t="s">
        <v>2</v>
      </c>
      <c r="D30" s="47" t="s">
        <v>1</v>
      </c>
      <c r="E30" s="113" t="s">
        <v>0</v>
      </c>
      <c r="F30" s="48">
        <f>SUM(F31:F38)</f>
        <v>0</v>
      </c>
    </row>
    <row r="31" spans="1:6" x14ac:dyDescent="0.25">
      <c r="A31" s="29">
        <v>2027</v>
      </c>
      <c r="B31" s="30" t="s">
        <v>555</v>
      </c>
      <c r="C31" s="36" t="s">
        <v>52</v>
      </c>
      <c r="D31" s="72">
        <v>1</v>
      </c>
      <c r="E31" s="258"/>
      <c r="F31" s="70">
        <f t="shared" ref="F31:F38" si="4">(D31*E31)</f>
        <v>0</v>
      </c>
    </row>
    <row r="32" spans="1:6" x14ac:dyDescent="0.25">
      <c r="A32" s="61">
        <f>A31+1</f>
        <v>2028</v>
      </c>
      <c r="B32" s="25" t="s">
        <v>556</v>
      </c>
      <c r="C32" s="26" t="s">
        <v>52</v>
      </c>
      <c r="D32" s="44">
        <v>1</v>
      </c>
      <c r="E32" s="257"/>
      <c r="F32" s="70">
        <f t="shared" si="4"/>
        <v>0</v>
      </c>
    </row>
    <row r="33" spans="1:6" x14ac:dyDescent="0.25">
      <c r="A33" s="61">
        <f t="shared" ref="A33:A38" si="5">A32+1</f>
        <v>2029</v>
      </c>
      <c r="B33" s="25" t="s">
        <v>543</v>
      </c>
      <c r="C33" s="26" t="s">
        <v>52</v>
      </c>
      <c r="D33" s="44">
        <v>1</v>
      </c>
      <c r="E33" s="257"/>
      <c r="F33" s="70">
        <f t="shared" si="4"/>
        <v>0</v>
      </c>
    </row>
    <row r="34" spans="1:6" x14ac:dyDescent="0.25">
      <c r="A34" s="61">
        <f t="shared" si="5"/>
        <v>2030</v>
      </c>
      <c r="B34" s="25" t="s">
        <v>544</v>
      </c>
      <c r="C34" s="26" t="s">
        <v>52</v>
      </c>
      <c r="D34" s="44">
        <v>1</v>
      </c>
      <c r="E34" s="257"/>
      <c r="F34" s="70">
        <f t="shared" si="4"/>
        <v>0</v>
      </c>
    </row>
    <row r="35" spans="1:6" x14ac:dyDescent="0.25">
      <c r="A35" s="61">
        <f t="shared" si="5"/>
        <v>2031</v>
      </c>
      <c r="B35" s="25" t="s">
        <v>545</v>
      </c>
      <c r="C35" s="26" t="s">
        <v>52</v>
      </c>
      <c r="D35" s="44">
        <v>1</v>
      </c>
      <c r="E35" s="257"/>
      <c r="F35" s="70">
        <f t="shared" si="4"/>
        <v>0</v>
      </c>
    </row>
    <row r="36" spans="1:6" x14ac:dyDescent="0.25">
      <c r="A36" s="61">
        <f t="shared" si="5"/>
        <v>2032</v>
      </c>
      <c r="B36" s="25" t="s">
        <v>546</v>
      </c>
      <c r="C36" s="26" t="s">
        <v>52</v>
      </c>
      <c r="D36" s="44">
        <v>1</v>
      </c>
      <c r="E36" s="257"/>
      <c r="F36" s="70">
        <f t="shared" ref="F36:F37" si="6">(D36*E36)</f>
        <v>0</v>
      </c>
    </row>
    <row r="37" spans="1:6" s="53" customFormat="1" x14ac:dyDescent="0.25">
      <c r="A37" s="125">
        <f t="shared" si="5"/>
        <v>2033</v>
      </c>
      <c r="B37" s="122" t="s">
        <v>903</v>
      </c>
      <c r="C37" s="123" t="s">
        <v>52</v>
      </c>
      <c r="D37" s="120">
        <v>1</v>
      </c>
      <c r="E37" s="259"/>
      <c r="F37" s="119">
        <f t="shared" si="6"/>
        <v>0</v>
      </c>
    </row>
    <row r="38" spans="1:6" s="53" customFormat="1" ht="15.75" thickBot="1" x14ac:dyDescent="0.3">
      <c r="A38" s="125">
        <f t="shared" si="5"/>
        <v>2034</v>
      </c>
      <c r="B38" s="122" t="s">
        <v>904</v>
      </c>
      <c r="C38" s="123" t="s">
        <v>52</v>
      </c>
      <c r="D38" s="120">
        <v>1</v>
      </c>
      <c r="E38" s="259"/>
      <c r="F38" s="119">
        <f t="shared" si="4"/>
        <v>0</v>
      </c>
    </row>
    <row r="39" spans="1:6" s="5" customFormat="1" ht="15.75" thickBot="1" x14ac:dyDescent="0.3">
      <c r="A39" s="8"/>
      <c r="B39" s="74" t="s">
        <v>8</v>
      </c>
      <c r="C39" s="6"/>
      <c r="D39" s="47"/>
      <c r="E39" s="46"/>
      <c r="F39" s="48" t="s">
        <v>3</v>
      </c>
    </row>
    <row r="40" spans="1:6" ht="15.75" thickBot="1" x14ac:dyDescent="0.3">
      <c r="A40" s="8" t="s">
        <v>7</v>
      </c>
      <c r="B40" s="74" t="s">
        <v>573</v>
      </c>
      <c r="C40" s="6" t="s">
        <v>2</v>
      </c>
      <c r="D40" s="47" t="s">
        <v>1</v>
      </c>
      <c r="E40" s="113" t="s">
        <v>0</v>
      </c>
      <c r="F40" s="48">
        <f>SUM(F41:F79)</f>
        <v>0</v>
      </c>
    </row>
    <row r="41" spans="1:6" x14ac:dyDescent="0.25">
      <c r="A41" s="45">
        <v>2035</v>
      </c>
      <c r="B41" s="15" t="s">
        <v>561</v>
      </c>
      <c r="C41" s="16" t="s">
        <v>6</v>
      </c>
      <c r="D41" s="44">
        <v>350</v>
      </c>
      <c r="E41" s="257"/>
      <c r="F41" s="70">
        <f t="shared" ref="F41:F79" si="7">(D41*E41)</f>
        <v>0</v>
      </c>
    </row>
    <row r="42" spans="1:6" s="5" customFormat="1" x14ac:dyDescent="0.25">
      <c r="A42" s="45">
        <f>A41+1</f>
        <v>2036</v>
      </c>
      <c r="B42" s="10" t="s">
        <v>562</v>
      </c>
      <c r="C42" s="11" t="s">
        <v>6</v>
      </c>
      <c r="D42" s="44">
        <v>20</v>
      </c>
      <c r="E42" s="257"/>
      <c r="F42" s="70">
        <f t="shared" si="7"/>
        <v>0</v>
      </c>
    </row>
    <row r="43" spans="1:6" s="5" customFormat="1" x14ac:dyDescent="0.25">
      <c r="A43" s="45">
        <f t="shared" ref="A43:A79" si="8">A42+1</f>
        <v>2037</v>
      </c>
      <c r="B43" s="10" t="s">
        <v>624</v>
      </c>
      <c r="C43" s="11" t="s">
        <v>6</v>
      </c>
      <c r="D43" s="44">
        <v>120</v>
      </c>
      <c r="E43" s="257"/>
      <c r="F43" s="70">
        <f t="shared" si="7"/>
        <v>0</v>
      </c>
    </row>
    <row r="44" spans="1:6" s="5" customFormat="1" x14ac:dyDescent="0.25">
      <c r="A44" s="45">
        <f t="shared" si="8"/>
        <v>2038</v>
      </c>
      <c r="B44" s="62" t="s">
        <v>567</v>
      </c>
      <c r="C44" s="26" t="s">
        <v>6</v>
      </c>
      <c r="D44" s="44">
        <v>900</v>
      </c>
      <c r="E44" s="257"/>
      <c r="F44" s="70">
        <f t="shared" si="7"/>
        <v>0</v>
      </c>
    </row>
    <row r="45" spans="1:6" s="5" customFormat="1" x14ac:dyDescent="0.25">
      <c r="A45" s="45">
        <f t="shared" si="8"/>
        <v>2039</v>
      </c>
      <c r="B45" s="62" t="s">
        <v>857</v>
      </c>
      <c r="C45" s="26" t="s">
        <v>6</v>
      </c>
      <c r="D45" s="44">
        <v>150</v>
      </c>
      <c r="E45" s="257"/>
      <c r="F45" s="70">
        <f t="shared" si="7"/>
        <v>0</v>
      </c>
    </row>
    <row r="46" spans="1:6" s="5" customFormat="1" x14ac:dyDescent="0.25">
      <c r="A46" s="45">
        <f t="shared" si="8"/>
        <v>2040</v>
      </c>
      <c r="B46" s="62" t="s">
        <v>858</v>
      </c>
      <c r="C46" s="34" t="s">
        <v>6</v>
      </c>
      <c r="D46" s="44">
        <v>100</v>
      </c>
      <c r="E46" s="257"/>
      <c r="F46" s="70">
        <f t="shared" si="7"/>
        <v>0</v>
      </c>
    </row>
    <row r="47" spans="1:6" s="5" customFormat="1" x14ac:dyDescent="0.25">
      <c r="A47" s="45">
        <f t="shared" si="8"/>
        <v>2041</v>
      </c>
      <c r="B47" s="62" t="s">
        <v>859</v>
      </c>
      <c r="C47" s="26" t="s">
        <v>6</v>
      </c>
      <c r="D47" s="44">
        <v>100</v>
      </c>
      <c r="E47" s="257"/>
      <c r="F47" s="70">
        <f t="shared" si="7"/>
        <v>0</v>
      </c>
    </row>
    <row r="48" spans="1:6" s="5" customFormat="1" x14ac:dyDescent="0.25">
      <c r="A48" s="45">
        <f t="shared" si="8"/>
        <v>2042</v>
      </c>
      <c r="B48" s="62" t="s">
        <v>860</v>
      </c>
      <c r="C48" s="26" t="s">
        <v>6</v>
      </c>
      <c r="D48" s="44">
        <v>200</v>
      </c>
      <c r="E48" s="257"/>
      <c r="F48" s="70">
        <f t="shared" si="7"/>
        <v>0</v>
      </c>
    </row>
    <row r="49" spans="1:6" s="5" customFormat="1" x14ac:dyDescent="0.25">
      <c r="A49" s="45">
        <f t="shared" si="8"/>
        <v>2043</v>
      </c>
      <c r="B49" s="63" t="s">
        <v>861</v>
      </c>
      <c r="C49" s="28" t="s">
        <v>6</v>
      </c>
      <c r="D49" s="44">
        <v>8</v>
      </c>
      <c r="E49" s="257"/>
      <c r="F49" s="70">
        <f t="shared" si="7"/>
        <v>0</v>
      </c>
    </row>
    <row r="50" spans="1:6" s="5" customFormat="1" x14ac:dyDescent="0.25">
      <c r="A50" s="45">
        <f t="shared" si="8"/>
        <v>2044</v>
      </c>
      <c r="B50" s="60" t="s">
        <v>565</v>
      </c>
      <c r="C50" s="11" t="s">
        <v>6</v>
      </c>
      <c r="D50" s="44">
        <v>20</v>
      </c>
      <c r="E50" s="257"/>
      <c r="F50" s="70">
        <f t="shared" si="7"/>
        <v>0</v>
      </c>
    </row>
    <row r="51" spans="1:6" s="5" customFormat="1" x14ac:dyDescent="0.25">
      <c r="A51" s="45">
        <f t="shared" si="8"/>
        <v>2045</v>
      </c>
      <c r="B51" s="60" t="s">
        <v>566</v>
      </c>
      <c r="C51" s="11" t="s">
        <v>6</v>
      </c>
      <c r="D51" s="44">
        <v>10</v>
      </c>
      <c r="E51" s="257"/>
      <c r="F51" s="70">
        <f t="shared" si="7"/>
        <v>0</v>
      </c>
    </row>
    <row r="52" spans="1:6" s="5" customFormat="1" x14ac:dyDescent="0.25">
      <c r="A52" s="45">
        <f t="shared" si="8"/>
        <v>2046</v>
      </c>
      <c r="B52" s="60" t="s">
        <v>564</v>
      </c>
      <c r="C52" s="11" t="s">
        <v>9</v>
      </c>
      <c r="D52" s="44">
        <v>50</v>
      </c>
      <c r="E52" s="257"/>
      <c r="F52" s="70">
        <f t="shared" si="7"/>
        <v>0</v>
      </c>
    </row>
    <row r="53" spans="1:6" s="5" customFormat="1" x14ac:dyDescent="0.25">
      <c r="A53" s="45">
        <f t="shared" si="8"/>
        <v>2047</v>
      </c>
      <c r="B53" s="60" t="s">
        <v>862</v>
      </c>
      <c r="C53" s="11" t="s">
        <v>6</v>
      </c>
      <c r="D53" s="44">
        <v>20</v>
      </c>
      <c r="E53" s="257"/>
      <c r="F53" s="70">
        <f t="shared" si="7"/>
        <v>0</v>
      </c>
    </row>
    <row r="54" spans="1:6" s="5" customFormat="1" x14ac:dyDescent="0.25">
      <c r="A54" s="45">
        <f t="shared" si="8"/>
        <v>2048</v>
      </c>
      <c r="B54" s="60" t="s">
        <v>863</v>
      </c>
      <c r="C54" s="11" t="s">
        <v>6</v>
      </c>
      <c r="D54" s="44">
        <v>10</v>
      </c>
      <c r="E54" s="257"/>
      <c r="F54" s="70">
        <f t="shared" si="7"/>
        <v>0</v>
      </c>
    </row>
    <row r="55" spans="1:6" s="5" customFormat="1" x14ac:dyDescent="0.25">
      <c r="A55" s="45">
        <f t="shared" si="8"/>
        <v>2049</v>
      </c>
      <c r="B55" s="62" t="s">
        <v>864</v>
      </c>
      <c r="C55" s="26" t="s">
        <v>6</v>
      </c>
      <c r="D55" s="44">
        <v>20</v>
      </c>
      <c r="E55" s="257"/>
      <c r="F55" s="70">
        <f t="shared" si="7"/>
        <v>0</v>
      </c>
    </row>
    <row r="56" spans="1:6" x14ac:dyDescent="0.25">
      <c r="A56" s="45">
        <f t="shared" si="8"/>
        <v>2050</v>
      </c>
      <c r="B56" s="50" t="s">
        <v>574</v>
      </c>
      <c r="C56" s="51" t="s">
        <v>6</v>
      </c>
      <c r="D56" s="44">
        <v>1</v>
      </c>
      <c r="E56" s="257"/>
      <c r="F56" s="70">
        <f t="shared" si="7"/>
        <v>0</v>
      </c>
    </row>
    <row r="57" spans="1:6" x14ac:dyDescent="0.25">
      <c r="A57" s="45">
        <f t="shared" si="8"/>
        <v>2051</v>
      </c>
      <c r="B57" s="25" t="s">
        <v>575</v>
      </c>
      <c r="C57" s="26" t="s">
        <v>6</v>
      </c>
      <c r="D57" s="44">
        <v>1</v>
      </c>
      <c r="E57" s="257"/>
      <c r="F57" s="70">
        <f t="shared" si="7"/>
        <v>0</v>
      </c>
    </row>
    <row r="58" spans="1:6" x14ac:dyDescent="0.25">
      <c r="A58" s="45">
        <f t="shared" si="8"/>
        <v>2052</v>
      </c>
      <c r="B58" s="25" t="s">
        <v>576</v>
      </c>
      <c r="C58" s="26" t="s">
        <v>6</v>
      </c>
      <c r="D58" s="44">
        <v>1</v>
      </c>
      <c r="E58" s="257"/>
      <c r="F58" s="70">
        <f t="shared" si="7"/>
        <v>0</v>
      </c>
    </row>
    <row r="59" spans="1:6" x14ac:dyDescent="0.25">
      <c r="A59" s="45">
        <f t="shared" si="8"/>
        <v>2053</v>
      </c>
      <c r="B59" s="25" t="s">
        <v>577</v>
      </c>
      <c r="C59" s="26" t="s">
        <v>6</v>
      </c>
      <c r="D59" s="44">
        <v>1</v>
      </c>
      <c r="E59" s="257"/>
      <c r="F59" s="70">
        <f t="shared" si="7"/>
        <v>0</v>
      </c>
    </row>
    <row r="60" spans="1:6" x14ac:dyDescent="0.25">
      <c r="A60" s="45">
        <f t="shared" si="8"/>
        <v>2054</v>
      </c>
      <c r="B60" s="25" t="s">
        <v>578</v>
      </c>
      <c r="C60" s="26" t="s">
        <v>6</v>
      </c>
      <c r="D60" s="44">
        <v>1</v>
      </c>
      <c r="E60" s="257"/>
      <c r="F60" s="70">
        <f t="shared" si="7"/>
        <v>0</v>
      </c>
    </row>
    <row r="61" spans="1:6" x14ac:dyDescent="0.25">
      <c r="A61" s="45">
        <f t="shared" si="8"/>
        <v>2055</v>
      </c>
      <c r="B61" s="25" t="s">
        <v>579</v>
      </c>
      <c r="C61" s="26" t="s">
        <v>6</v>
      </c>
      <c r="D61" s="44">
        <v>1</v>
      </c>
      <c r="E61" s="257"/>
      <c r="F61" s="70">
        <f t="shared" si="7"/>
        <v>0</v>
      </c>
    </row>
    <row r="62" spans="1:6" x14ac:dyDescent="0.25">
      <c r="A62" s="45">
        <f t="shared" si="8"/>
        <v>2056</v>
      </c>
      <c r="B62" s="10" t="s">
        <v>568</v>
      </c>
      <c r="C62" s="11" t="s">
        <v>6</v>
      </c>
      <c r="D62" s="44">
        <v>350</v>
      </c>
      <c r="E62" s="257"/>
      <c r="F62" s="70">
        <f t="shared" si="7"/>
        <v>0</v>
      </c>
    </row>
    <row r="63" spans="1:6" s="5" customFormat="1" x14ac:dyDescent="0.25">
      <c r="A63" s="45">
        <f t="shared" si="8"/>
        <v>2057</v>
      </c>
      <c r="B63" s="10" t="s">
        <v>569</v>
      </c>
      <c r="C63" s="11" t="s">
        <v>6</v>
      </c>
      <c r="D63" s="44">
        <v>20</v>
      </c>
      <c r="E63" s="257"/>
      <c r="F63" s="70">
        <f t="shared" si="7"/>
        <v>0</v>
      </c>
    </row>
    <row r="64" spans="1:6" x14ac:dyDescent="0.25">
      <c r="A64" s="45">
        <f t="shared" si="8"/>
        <v>2058</v>
      </c>
      <c r="B64" s="10" t="s">
        <v>570</v>
      </c>
      <c r="C64" s="11" t="s">
        <v>6</v>
      </c>
      <c r="D64" s="44">
        <v>120</v>
      </c>
      <c r="E64" s="257"/>
      <c r="F64" s="70">
        <f t="shared" si="7"/>
        <v>0</v>
      </c>
    </row>
    <row r="65" spans="1:6" x14ac:dyDescent="0.25">
      <c r="A65" s="45">
        <f t="shared" si="8"/>
        <v>2059</v>
      </c>
      <c r="B65" s="62" t="s">
        <v>580</v>
      </c>
      <c r="C65" s="26" t="s">
        <v>6</v>
      </c>
      <c r="D65" s="44">
        <v>900</v>
      </c>
      <c r="E65" s="257"/>
      <c r="F65" s="70">
        <f t="shared" si="7"/>
        <v>0</v>
      </c>
    </row>
    <row r="66" spans="1:6" x14ac:dyDescent="0.25">
      <c r="A66" s="45">
        <f t="shared" si="8"/>
        <v>2060</v>
      </c>
      <c r="B66" s="60" t="s">
        <v>571</v>
      </c>
      <c r="C66" s="11" t="s">
        <v>6</v>
      </c>
      <c r="D66" s="44">
        <v>20</v>
      </c>
      <c r="E66" s="257"/>
      <c r="F66" s="70">
        <f t="shared" si="7"/>
        <v>0</v>
      </c>
    </row>
    <row r="67" spans="1:6" x14ac:dyDescent="0.25">
      <c r="A67" s="45">
        <f t="shared" si="8"/>
        <v>2061</v>
      </c>
      <c r="B67" s="60" t="s">
        <v>572</v>
      </c>
      <c r="C67" s="11" t="s">
        <v>6</v>
      </c>
      <c r="D67" s="44">
        <v>10</v>
      </c>
      <c r="E67" s="257"/>
      <c r="F67" s="70">
        <f t="shared" si="7"/>
        <v>0</v>
      </c>
    </row>
    <row r="68" spans="1:6" x14ac:dyDescent="0.25">
      <c r="A68" s="45">
        <f t="shared" si="8"/>
        <v>2062</v>
      </c>
      <c r="B68" s="60" t="s">
        <v>581</v>
      </c>
      <c r="C68" s="11" t="s">
        <v>9</v>
      </c>
      <c r="D68" s="44">
        <v>50</v>
      </c>
      <c r="E68" s="257"/>
      <c r="F68" s="70">
        <f t="shared" si="7"/>
        <v>0</v>
      </c>
    </row>
    <row r="69" spans="1:6" x14ac:dyDescent="0.25">
      <c r="A69" s="45">
        <f t="shared" si="8"/>
        <v>2063</v>
      </c>
      <c r="B69" s="50" t="s">
        <v>583</v>
      </c>
      <c r="C69" s="51" t="s">
        <v>6</v>
      </c>
      <c r="D69" s="44">
        <v>1</v>
      </c>
      <c r="E69" s="257"/>
      <c r="F69" s="70">
        <f t="shared" si="7"/>
        <v>0</v>
      </c>
    </row>
    <row r="70" spans="1:6" x14ac:dyDescent="0.25">
      <c r="A70" s="45">
        <f t="shared" si="8"/>
        <v>2064</v>
      </c>
      <c r="B70" s="25" t="s">
        <v>584</v>
      </c>
      <c r="C70" s="26" t="s">
        <v>6</v>
      </c>
      <c r="D70" s="44">
        <v>1</v>
      </c>
      <c r="E70" s="257"/>
      <c r="F70" s="70">
        <f t="shared" si="7"/>
        <v>0</v>
      </c>
    </row>
    <row r="71" spans="1:6" x14ac:dyDescent="0.25">
      <c r="A71" s="45">
        <f t="shared" si="8"/>
        <v>2065</v>
      </c>
      <c r="B71" s="25" t="s">
        <v>585</v>
      </c>
      <c r="C71" s="26" t="s">
        <v>6</v>
      </c>
      <c r="D71" s="44">
        <v>1</v>
      </c>
      <c r="E71" s="257"/>
      <c r="F71" s="70">
        <f t="shared" si="7"/>
        <v>0</v>
      </c>
    </row>
    <row r="72" spans="1:6" x14ac:dyDescent="0.25">
      <c r="A72" s="45">
        <f t="shared" si="8"/>
        <v>2066</v>
      </c>
      <c r="B72" s="25" t="s">
        <v>586</v>
      </c>
      <c r="C72" s="26" t="s">
        <v>6</v>
      </c>
      <c r="D72" s="44">
        <v>1</v>
      </c>
      <c r="E72" s="257"/>
      <c r="F72" s="70">
        <f t="shared" si="7"/>
        <v>0</v>
      </c>
    </row>
    <row r="73" spans="1:6" x14ac:dyDescent="0.25">
      <c r="A73" s="45">
        <f t="shared" si="8"/>
        <v>2067</v>
      </c>
      <c r="B73" s="25" t="s">
        <v>587</v>
      </c>
      <c r="C73" s="26" t="s">
        <v>6</v>
      </c>
      <c r="D73" s="44">
        <v>1</v>
      </c>
      <c r="E73" s="257"/>
      <c r="F73" s="70">
        <f t="shared" si="7"/>
        <v>0</v>
      </c>
    </row>
    <row r="74" spans="1:6" x14ac:dyDescent="0.25">
      <c r="A74" s="45">
        <f t="shared" si="8"/>
        <v>2068</v>
      </c>
      <c r="B74" s="25" t="s">
        <v>588</v>
      </c>
      <c r="C74" s="26" t="s">
        <v>6</v>
      </c>
      <c r="D74" s="44">
        <v>1</v>
      </c>
      <c r="E74" s="257"/>
      <c r="F74" s="70">
        <f t="shared" si="7"/>
        <v>0</v>
      </c>
    </row>
    <row r="75" spans="1:6" x14ac:dyDescent="0.25">
      <c r="A75" s="45">
        <f t="shared" si="8"/>
        <v>2069</v>
      </c>
      <c r="B75" s="10" t="s">
        <v>625</v>
      </c>
      <c r="C75" s="11" t="s">
        <v>6</v>
      </c>
      <c r="D75" s="44">
        <v>50</v>
      </c>
      <c r="E75" s="257"/>
      <c r="F75" s="70">
        <f t="shared" si="7"/>
        <v>0</v>
      </c>
    </row>
    <row r="76" spans="1:6" x14ac:dyDescent="0.25">
      <c r="A76" s="45">
        <f t="shared" si="8"/>
        <v>2070</v>
      </c>
      <c r="B76" s="87" t="s">
        <v>841</v>
      </c>
      <c r="C76" s="86" t="s">
        <v>626</v>
      </c>
      <c r="D76" s="85">
        <v>10</v>
      </c>
      <c r="E76" s="260"/>
      <c r="F76" s="70">
        <f t="shared" si="7"/>
        <v>0</v>
      </c>
    </row>
    <row r="77" spans="1:6" x14ac:dyDescent="0.25">
      <c r="A77" s="45">
        <f t="shared" si="8"/>
        <v>2071</v>
      </c>
      <c r="B77" s="87" t="s">
        <v>627</v>
      </c>
      <c r="C77" s="86" t="s">
        <v>12</v>
      </c>
      <c r="D77" s="85">
        <v>48</v>
      </c>
      <c r="E77" s="260"/>
      <c r="F77" s="70">
        <f t="shared" si="7"/>
        <v>0</v>
      </c>
    </row>
    <row r="78" spans="1:6" x14ac:dyDescent="0.25">
      <c r="A78" s="45">
        <f t="shared" si="8"/>
        <v>2072</v>
      </c>
      <c r="B78" s="88" t="s">
        <v>628</v>
      </c>
      <c r="C78" s="90" t="s">
        <v>12</v>
      </c>
      <c r="D78" s="91">
        <v>30</v>
      </c>
      <c r="E78" s="261"/>
      <c r="F78" s="83">
        <f t="shared" si="7"/>
        <v>0</v>
      </c>
    </row>
    <row r="79" spans="1:6" x14ac:dyDescent="0.25">
      <c r="A79" s="45">
        <f t="shared" si="8"/>
        <v>2073</v>
      </c>
      <c r="B79" s="10" t="s">
        <v>856</v>
      </c>
      <c r="C79" s="11" t="s">
        <v>12</v>
      </c>
      <c r="D79" s="44">
        <v>300</v>
      </c>
      <c r="E79" s="257"/>
      <c r="F79" s="70">
        <f t="shared" si="7"/>
        <v>0</v>
      </c>
    </row>
    <row r="80" spans="1:6" ht="25.5" customHeight="1" thickBot="1" x14ac:dyDescent="0.3">
      <c r="A80" s="89"/>
      <c r="B80" s="330" t="s">
        <v>830</v>
      </c>
      <c r="C80" s="330"/>
      <c r="D80" s="330"/>
      <c r="E80" s="330"/>
      <c r="F80" s="331"/>
    </row>
    <row r="81" spans="1:6" ht="15.75" thickBot="1" x14ac:dyDescent="0.3">
      <c r="A81" s="106" t="s">
        <v>589</v>
      </c>
      <c r="B81" s="73"/>
      <c r="C81" s="73"/>
      <c r="D81" s="81"/>
      <c r="E81" s="105"/>
      <c r="F81" s="114">
        <f>SUM(F2,F30,F40)</f>
        <v>0</v>
      </c>
    </row>
  </sheetData>
  <sheetProtection password="EE17" sheet="1" objects="1" scenarios="1"/>
  <mergeCells count="1">
    <mergeCell ref="B80:F80"/>
  </mergeCells>
  <pageMargins left="0.23622047244094491" right="0.23622047244094491" top="0.74803149606299213" bottom="0.74803149606299213" header="0.31496062992125984" footer="0.31496062992125984"/>
  <pageSetup paperSize="9" firstPageNumber="23" fitToHeight="0" orientation="portrait" useFirstPageNumber="1" r:id="rId1"/>
  <headerFooter>
    <oddHeader>&amp;C&amp;"-,Tučné"&amp;12Ceník provizorního dopravního značení</oddHeader>
    <oddFooter>&amp;C&amp;P/25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úvod-CENTRUM</vt:lpstr>
      <vt:lpstr>SDZ+DBZ</vt:lpstr>
      <vt:lpstr>VDZ </vt:lpstr>
      <vt:lpstr>Provizorní</vt:lpstr>
      <vt:lpstr>Provizorní!Oblast_tisku</vt:lpstr>
      <vt:lpstr>'SDZ+DBZ'!Oblast_tisku</vt:lpstr>
      <vt:lpstr>'VDZ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Kreuzziegerová Iva</dc:creator>
  <cp:lastModifiedBy>Koudelka Jiří</cp:lastModifiedBy>
  <cp:lastPrinted>2019-02-12T13:55:54Z</cp:lastPrinted>
  <dcterms:created xsi:type="dcterms:W3CDTF">2016-10-12T08:56:08Z</dcterms:created>
  <dcterms:modified xsi:type="dcterms:W3CDTF">2019-07-30T08:20:17Z</dcterms:modified>
</cp:coreProperties>
</file>